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F585" lockStructure="1"/>
  <bookViews>
    <workbookView xWindow="120" yWindow="120" windowWidth="28515" windowHeight="12585"/>
  </bookViews>
  <sheets>
    <sheet name="Présentation" sheetId="12" r:id="rId1"/>
    <sheet name="BP projet candidat (1)" sheetId="22" r:id="rId2"/>
    <sheet name="BP simplifé CRE (2)" sheetId="14" r:id="rId3"/>
    <sheet name="Analyses CRE" sheetId="21" state="hidden" r:id="rId4"/>
  </sheets>
  <calcPr calcId="145621" iterate="1"/>
</workbook>
</file>

<file path=xl/calcChain.xml><?xml version="1.0" encoding="utf-8"?>
<calcChain xmlns="http://schemas.openxmlformats.org/spreadsheetml/2006/main">
  <c r="C12" i="21" l="1"/>
  <c r="C29" i="21"/>
  <c r="E24" i="21" l="1"/>
  <c r="C28" i="21" l="1"/>
  <c r="C27" i="21"/>
  <c r="F25" i="21"/>
  <c r="G25" i="21"/>
  <c r="H25" i="21"/>
  <c r="I25" i="21"/>
  <c r="J25" i="21"/>
  <c r="K25" i="21"/>
  <c r="L25" i="21"/>
  <c r="M25" i="21"/>
  <c r="N25" i="21"/>
  <c r="O25" i="21"/>
  <c r="P25" i="21"/>
  <c r="Q25" i="21"/>
  <c r="R25" i="21"/>
  <c r="S25" i="21"/>
  <c r="T25" i="21"/>
  <c r="U25" i="21"/>
  <c r="V25" i="21"/>
  <c r="W25" i="21"/>
  <c r="E25" i="21"/>
  <c r="F24" i="21"/>
  <c r="G24" i="21"/>
  <c r="H24" i="21"/>
  <c r="I24" i="21"/>
  <c r="J24" i="21"/>
  <c r="K24" i="21"/>
  <c r="L24" i="21"/>
  <c r="M24" i="21"/>
  <c r="N24" i="21"/>
  <c r="O24" i="21"/>
  <c r="P24" i="21"/>
  <c r="Q24" i="21"/>
  <c r="R24" i="21"/>
  <c r="S24" i="21"/>
  <c r="T24" i="21"/>
  <c r="U24" i="21"/>
  <c r="V24" i="21"/>
  <c r="W24" i="21"/>
  <c r="D12" i="21"/>
  <c r="E12" i="21"/>
  <c r="F12" i="21"/>
  <c r="G12" i="21"/>
  <c r="H12" i="21"/>
  <c r="I12" i="21"/>
  <c r="J12" i="21"/>
  <c r="K12" i="21"/>
  <c r="L12" i="21"/>
  <c r="M12" i="21"/>
  <c r="N12" i="21"/>
  <c r="O12" i="21"/>
  <c r="P12" i="21"/>
  <c r="Q12" i="21"/>
  <c r="R12" i="21"/>
  <c r="S12" i="21"/>
  <c r="T12" i="21"/>
  <c r="U12" i="21"/>
  <c r="V12" i="21"/>
  <c r="W12" i="21"/>
  <c r="C14" i="21"/>
  <c r="D6" i="21"/>
  <c r="E6" i="21"/>
  <c r="F6" i="21"/>
  <c r="G6" i="21"/>
  <c r="H6" i="21"/>
  <c r="I6" i="21"/>
  <c r="J6" i="21"/>
  <c r="K6" i="21"/>
  <c r="L6" i="21"/>
  <c r="M6" i="21"/>
  <c r="N6" i="21"/>
  <c r="O6" i="21"/>
  <c r="P6" i="21"/>
  <c r="Q6" i="21"/>
  <c r="R6" i="21"/>
  <c r="S6" i="21"/>
  <c r="T6" i="21"/>
  <c r="U6" i="21"/>
  <c r="V6" i="21"/>
  <c r="W6" i="21"/>
  <c r="C24" i="21" l="1"/>
  <c r="C25" i="21"/>
  <c r="C16" i="14" l="1"/>
  <c r="D36" i="14" l="1"/>
  <c r="D35" i="14"/>
  <c r="D34" i="14"/>
  <c r="C30" i="14"/>
  <c r="D113" i="14"/>
  <c r="C37" i="14"/>
  <c r="D22" i="14"/>
  <c r="D30" i="14" l="1"/>
  <c r="C6" i="21"/>
  <c r="D37" i="14"/>
  <c r="D111" i="14"/>
  <c r="C10" i="21" l="1"/>
  <c r="C8" i="21"/>
  <c r="D115" i="14"/>
  <c r="D68" i="14"/>
  <c r="E77" i="14" l="1"/>
  <c r="F77" i="14"/>
  <c r="G77" i="14"/>
  <c r="H77" i="14"/>
  <c r="I77" i="14"/>
  <c r="J77" i="14"/>
  <c r="K77" i="14"/>
  <c r="L77" i="14"/>
  <c r="M77" i="14"/>
  <c r="N77" i="14"/>
  <c r="O77" i="14"/>
  <c r="P77" i="14"/>
  <c r="Q77" i="14"/>
  <c r="R77" i="14"/>
  <c r="S77" i="14"/>
  <c r="T77" i="14"/>
  <c r="U77" i="14"/>
  <c r="V77" i="14"/>
  <c r="W77" i="14"/>
  <c r="D77" i="14"/>
  <c r="D29" i="14"/>
  <c r="D23" i="14" l="1"/>
  <c r="D24" i="14"/>
  <c r="D25" i="14"/>
  <c r="D26" i="14"/>
  <c r="D27" i="14"/>
  <c r="D28" i="14"/>
  <c r="E113" i="14" l="1"/>
  <c r="F113" i="14"/>
  <c r="G113" i="14"/>
  <c r="H113" i="14"/>
  <c r="I113" i="14"/>
  <c r="J113" i="14"/>
  <c r="K113" i="14"/>
  <c r="L113" i="14"/>
  <c r="M113" i="14"/>
  <c r="N113" i="14"/>
  <c r="O113" i="14"/>
  <c r="P113" i="14"/>
  <c r="Q113" i="14"/>
  <c r="R113" i="14"/>
  <c r="S113" i="14"/>
  <c r="T113" i="14"/>
  <c r="U113" i="14"/>
  <c r="V113" i="14"/>
  <c r="W113" i="14"/>
  <c r="E61" i="14" l="1"/>
  <c r="E63" i="14"/>
  <c r="F63" i="14" l="1"/>
  <c r="D112" i="14"/>
  <c r="C37" i="21" s="1"/>
  <c r="F61" i="14" l="1"/>
  <c r="G63" i="14"/>
  <c r="D114" i="14"/>
  <c r="D11" i="21" s="1"/>
  <c r="D19" i="21" s="1"/>
  <c r="D70" i="14"/>
  <c r="C17" i="14"/>
  <c r="C18" i="14" s="1"/>
  <c r="C52" i="14"/>
  <c r="C26" i="21" s="1"/>
  <c r="G61" i="14" l="1"/>
  <c r="E111" i="14"/>
  <c r="H61" i="14" l="1"/>
  <c r="H63" i="14"/>
  <c r="E115" i="14"/>
  <c r="I61" i="14" l="1"/>
  <c r="I63" i="14"/>
  <c r="D67" i="14"/>
  <c r="D76" i="14" s="1"/>
  <c r="D84" i="14" s="1"/>
  <c r="D20" i="21" s="1"/>
  <c r="D9" i="21" l="1"/>
  <c r="D7" i="21"/>
  <c r="D8" i="21" s="1"/>
  <c r="J63" i="14"/>
  <c r="J61" i="14"/>
  <c r="D87" i="14"/>
  <c r="D91" i="14" s="1"/>
  <c r="E112" i="14"/>
  <c r="E114" i="14" s="1"/>
  <c r="E11" i="21" s="1"/>
  <c r="E19" i="21" s="1"/>
  <c r="F112" i="14"/>
  <c r="F114" i="14" s="1"/>
  <c r="F11" i="21" s="1"/>
  <c r="F19" i="21" s="1"/>
  <c r="G112" i="14"/>
  <c r="G114" i="14" s="1"/>
  <c r="G11" i="21" s="1"/>
  <c r="G19" i="21" s="1"/>
  <c r="H112" i="14"/>
  <c r="H114" i="14" s="1"/>
  <c r="H11" i="21" s="1"/>
  <c r="H19" i="21" s="1"/>
  <c r="I112" i="14"/>
  <c r="I114" i="14" s="1"/>
  <c r="I11" i="21" s="1"/>
  <c r="I19" i="21" s="1"/>
  <c r="J112" i="14"/>
  <c r="J114" i="14" s="1"/>
  <c r="J11" i="21" s="1"/>
  <c r="J19" i="21" s="1"/>
  <c r="K112" i="14"/>
  <c r="K114" i="14" s="1"/>
  <c r="K11" i="21" s="1"/>
  <c r="K19" i="21" s="1"/>
  <c r="L112" i="14"/>
  <c r="L114" i="14" s="1"/>
  <c r="L11" i="21" s="1"/>
  <c r="L19" i="21" s="1"/>
  <c r="M112" i="14"/>
  <c r="M114" i="14" s="1"/>
  <c r="M11" i="21" s="1"/>
  <c r="M19" i="21" s="1"/>
  <c r="N112" i="14"/>
  <c r="N114" i="14" s="1"/>
  <c r="N11" i="21" s="1"/>
  <c r="N19" i="21" s="1"/>
  <c r="O112" i="14"/>
  <c r="O114" i="14" s="1"/>
  <c r="O11" i="21" s="1"/>
  <c r="O19" i="21" s="1"/>
  <c r="P112" i="14"/>
  <c r="P114" i="14" s="1"/>
  <c r="P11" i="21" s="1"/>
  <c r="P19" i="21" s="1"/>
  <c r="Q112" i="14"/>
  <c r="Q114" i="14" s="1"/>
  <c r="Q11" i="21" s="1"/>
  <c r="Q19" i="21" s="1"/>
  <c r="R112" i="14"/>
  <c r="R114" i="14" s="1"/>
  <c r="R11" i="21" s="1"/>
  <c r="R19" i="21" s="1"/>
  <c r="S112" i="14"/>
  <c r="S114" i="14" s="1"/>
  <c r="S11" i="21" s="1"/>
  <c r="S19" i="21" s="1"/>
  <c r="S20" i="21" s="1"/>
  <c r="T112" i="14"/>
  <c r="T114" i="14" s="1"/>
  <c r="T11" i="21" s="1"/>
  <c r="T19" i="21" s="1"/>
  <c r="T20" i="21" s="1"/>
  <c r="U112" i="14"/>
  <c r="U114" i="14" s="1"/>
  <c r="U11" i="21" s="1"/>
  <c r="U19" i="21" s="1"/>
  <c r="U20" i="21" s="1"/>
  <c r="V112" i="14"/>
  <c r="V114" i="14" s="1"/>
  <c r="V11" i="21" s="1"/>
  <c r="V19" i="21" s="1"/>
  <c r="V20" i="21" s="1"/>
  <c r="W112" i="14"/>
  <c r="W114" i="14" s="1"/>
  <c r="W11" i="21" s="1"/>
  <c r="W19" i="21" s="1"/>
  <c r="W20" i="21" s="1"/>
  <c r="F111" i="14"/>
  <c r="F115" i="14" s="1"/>
  <c r="G111" i="14" s="1"/>
  <c r="G115" i="14" s="1"/>
  <c r="H111" i="14" s="1"/>
  <c r="H115" i="14" s="1"/>
  <c r="I111" i="14" s="1"/>
  <c r="I115" i="14" s="1"/>
  <c r="J111" i="14" s="1"/>
  <c r="J115" i="14" s="1"/>
  <c r="K111" i="14" s="1"/>
  <c r="K115" i="14" s="1"/>
  <c r="L111" i="14" s="1"/>
  <c r="L115" i="14" s="1"/>
  <c r="M111" i="14" s="1"/>
  <c r="M115" i="14" s="1"/>
  <c r="N111" i="14" s="1"/>
  <c r="N115" i="14" s="1"/>
  <c r="O111" i="14" s="1"/>
  <c r="O115" i="14" s="1"/>
  <c r="P111" i="14" s="1"/>
  <c r="P115" i="14" s="1"/>
  <c r="Q111" i="14" s="1"/>
  <c r="Q115" i="14" s="1"/>
  <c r="R111" i="14" s="1"/>
  <c r="R115" i="14" s="1"/>
  <c r="S111" i="14" s="1"/>
  <c r="S115" i="14" s="1"/>
  <c r="T111" i="14" s="1"/>
  <c r="T115" i="14" s="1"/>
  <c r="U111" i="14" s="1"/>
  <c r="U115" i="14" s="1"/>
  <c r="V111" i="14" s="1"/>
  <c r="V115" i="14" s="1"/>
  <c r="W111" i="14" s="1"/>
  <c r="W115" i="14" s="1"/>
  <c r="D10" i="21" l="1"/>
  <c r="D13" i="21"/>
  <c r="D14" i="21" s="1"/>
  <c r="K63" i="14"/>
  <c r="K61" i="14"/>
  <c r="D94" i="14"/>
  <c r="D18" i="21" s="1"/>
  <c r="D93" i="14"/>
  <c r="L63" i="14" l="1"/>
  <c r="L61" i="14"/>
  <c r="E68" i="14"/>
  <c r="E67" i="14" s="1"/>
  <c r="F68" i="14"/>
  <c r="F67" i="14" s="1"/>
  <c r="G68" i="14"/>
  <c r="G67" i="14" s="1"/>
  <c r="H68" i="14"/>
  <c r="H67" i="14" s="1"/>
  <c r="I68" i="14"/>
  <c r="I67" i="14" s="1"/>
  <c r="J68" i="14"/>
  <c r="J67" i="14" s="1"/>
  <c r="K68" i="14"/>
  <c r="K67" i="14" s="1"/>
  <c r="L68" i="14"/>
  <c r="L67" i="14" s="1"/>
  <c r="L70" i="14"/>
  <c r="K70" i="14"/>
  <c r="J70" i="14"/>
  <c r="I70" i="14"/>
  <c r="H70" i="14"/>
  <c r="G70" i="14"/>
  <c r="F70" i="14"/>
  <c r="E70" i="14"/>
  <c r="M63" i="14" l="1"/>
  <c r="M61" i="14"/>
  <c r="M70" i="14"/>
  <c r="N63" i="14"/>
  <c r="M68" i="14"/>
  <c r="M67" i="14" s="1"/>
  <c r="I76" i="14"/>
  <c r="I84" i="14" s="1"/>
  <c r="I20" i="21" s="1"/>
  <c r="E76" i="14"/>
  <c r="J76" i="14"/>
  <c r="J84" i="14" s="1"/>
  <c r="J20" i="21" s="1"/>
  <c r="F76" i="14"/>
  <c r="L76" i="14"/>
  <c r="L84" i="14" s="1"/>
  <c r="L20" i="21" s="1"/>
  <c r="H76" i="14"/>
  <c r="H84" i="14" s="1"/>
  <c r="H20" i="21" s="1"/>
  <c r="K76" i="14"/>
  <c r="K84" i="14" s="1"/>
  <c r="K20" i="21" s="1"/>
  <c r="G76" i="14"/>
  <c r="G84" i="14" s="1"/>
  <c r="G20" i="21" s="1"/>
  <c r="G7" i="21" l="1"/>
  <c r="G8" i="21" s="1"/>
  <c r="G9" i="21"/>
  <c r="K7" i="21"/>
  <c r="K8" i="21" s="1"/>
  <c r="K9" i="21"/>
  <c r="J9" i="21"/>
  <c r="J7" i="21"/>
  <c r="J8" i="21" s="1"/>
  <c r="H7" i="21"/>
  <c r="H8" i="21" s="1"/>
  <c r="H9" i="21"/>
  <c r="L7" i="21"/>
  <c r="L8" i="21" s="1"/>
  <c r="L9" i="21"/>
  <c r="I7" i="21"/>
  <c r="I8" i="21" s="1"/>
  <c r="I9" i="21"/>
  <c r="F84" i="14"/>
  <c r="F20" i="21" s="1"/>
  <c r="E84" i="14"/>
  <c r="E20" i="21" s="1"/>
  <c r="N61" i="14"/>
  <c r="L87" i="14"/>
  <c r="L91" i="14" s="1"/>
  <c r="L93" i="14" s="1"/>
  <c r="M76" i="14"/>
  <c r="M84" i="14" s="1"/>
  <c r="M20" i="21" s="1"/>
  <c r="O63" i="14"/>
  <c r="N70" i="14"/>
  <c r="N68" i="14"/>
  <c r="N67" i="14" s="1"/>
  <c r="H87" i="14"/>
  <c r="H91" i="14" s="1"/>
  <c r="H93" i="14" s="1"/>
  <c r="G87" i="14"/>
  <c r="G91" i="14" s="1"/>
  <c r="K87" i="14"/>
  <c r="K91" i="14" s="1"/>
  <c r="K94" i="14" s="1"/>
  <c r="K18" i="21" s="1"/>
  <c r="J87" i="14"/>
  <c r="J91" i="14" s="1"/>
  <c r="J94" i="14" s="1"/>
  <c r="J18" i="21" s="1"/>
  <c r="I87" i="14"/>
  <c r="I91" i="14" s="1"/>
  <c r="I10" i="21" l="1"/>
  <c r="I13" i="21"/>
  <c r="I14" i="21" s="1"/>
  <c r="H13" i="21"/>
  <c r="H14" i="21" s="1"/>
  <c r="H10" i="21"/>
  <c r="K10" i="21"/>
  <c r="K13" i="21"/>
  <c r="K14" i="21" s="1"/>
  <c r="E87" i="14"/>
  <c r="E91" i="14" s="1"/>
  <c r="E94" i="14" s="1"/>
  <c r="E18" i="21" s="1"/>
  <c r="E7" i="21"/>
  <c r="E8" i="21" s="1"/>
  <c r="E9" i="21"/>
  <c r="L13" i="21"/>
  <c r="L14" i="21" s="1"/>
  <c r="L10" i="21"/>
  <c r="G10" i="21"/>
  <c r="G13" i="21"/>
  <c r="G14" i="21" s="1"/>
  <c r="M87" i="14"/>
  <c r="M91" i="14" s="1"/>
  <c r="M93" i="14" s="1"/>
  <c r="M9" i="21"/>
  <c r="M7" i="21"/>
  <c r="M8" i="21" s="1"/>
  <c r="F87" i="14"/>
  <c r="F91" i="14" s="1"/>
  <c r="F94" i="14" s="1"/>
  <c r="F18" i="21" s="1"/>
  <c r="F9" i="21"/>
  <c r="F7" i="21"/>
  <c r="F8" i="21" s="1"/>
  <c r="J13" i="21"/>
  <c r="J14" i="21" s="1"/>
  <c r="J10" i="21"/>
  <c r="L94" i="14"/>
  <c r="L18" i="21" s="1"/>
  <c r="O61" i="14"/>
  <c r="N76" i="14"/>
  <c r="N84" i="14" s="1"/>
  <c r="N20" i="21" s="1"/>
  <c r="O68" i="14"/>
  <c r="O67" i="14" s="1"/>
  <c r="O70" i="14"/>
  <c r="P63" i="14"/>
  <c r="H94" i="14"/>
  <c r="H18" i="21" s="1"/>
  <c r="I94" i="14"/>
  <c r="I18" i="21" s="1"/>
  <c r="I93" i="14"/>
  <c r="G94" i="14"/>
  <c r="G18" i="21" s="1"/>
  <c r="G93" i="14"/>
  <c r="M94" i="14"/>
  <c r="M18" i="21" s="1"/>
  <c r="J93" i="14"/>
  <c r="K93" i="14"/>
  <c r="E93" i="14" l="1"/>
  <c r="N7" i="21"/>
  <c r="N8" i="21" s="1"/>
  <c r="N9" i="21"/>
  <c r="F93" i="14"/>
  <c r="M13" i="21"/>
  <c r="M14" i="21" s="1"/>
  <c r="M10" i="21"/>
  <c r="E13" i="21"/>
  <c r="E14" i="21" s="1"/>
  <c r="E10" i="21"/>
  <c r="F13" i="21"/>
  <c r="F14" i="21" s="1"/>
  <c r="F10" i="21"/>
  <c r="P61" i="14"/>
  <c r="N87" i="14"/>
  <c r="N91" i="14" s="1"/>
  <c r="N93" i="14" s="1"/>
  <c r="P68" i="14"/>
  <c r="P67" i="14" s="1"/>
  <c r="Q63" i="14"/>
  <c r="O76" i="14"/>
  <c r="O84" i="14" s="1"/>
  <c r="O20" i="21" s="1"/>
  <c r="P70" i="14"/>
  <c r="O7" i="21" l="1"/>
  <c r="O8" i="21" s="1"/>
  <c r="O9" i="21"/>
  <c r="N13" i="21"/>
  <c r="N14" i="21" s="1"/>
  <c r="N10" i="21"/>
  <c r="Q61" i="14"/>
  <c r="N94" i="14"/>
  <c r="N18" i="21" s="1"/>
  <c r="P76" i="14"/>
  <c r="P84" i="14" s="1"/>
  <c r="P20" i="21" s="1"/>
  <c r="O87" i="14"/>
  <c r="O91" i="14" s="1"/>
  <c r="Q68" i="14"/>
  <c r="Q67" i="14" s="1"/>
  <c r="Q70" i="14"/>
  <c r="R63" i="14"/>
  <c r="O13" i="21" l="1"/>
  <c r="O14" i="21" s="1"/>
  <c r="O10" i="21"/>
  <c r="P7" i="21"/>
  <c r="P8" i="21" s="1"/>
  <c r="P9" i="21"/>
  <c r="R61" i="14"/>
  <c r="P87" i="14"/>
  <c r="P91" i="14" s="1"/>
  <c r="P94" i="14" s="1"/>
  <c r="P18" i="21" s="1"/>
  <c r="Q76" i="14"/>
  <c r="Q84" i="14" s="1"/>
  <c r="Q20" i="21" s="1"/>
  <c r="R68" i="14"/>
  <c r="R67" i="14" s="1"/>
  <c r="O94" i="14"/>
  <c r="O18" i="21" s="1"/>
  <c r="O93" i="14"/>
  <c r="S63" i="14"/>
  <c r="R70" i="14"/>
  <c r="P13" i="21" l="1"/>
  <c r="P14" i="21" s="1"/>
  <c r="P10" i="21"/>
  <c r="Q7" i="21"/>
  <c r="Q8" i="21" s="1"/>
  <c r="Q9" i="21"/>
  <c r="S61" i="14"/>
  <c r="P93" i="14"/>
  <c r="R76" i="14"/>
  <c r="R84" i="14" s="1"/>
  <c r="R20" i="21" s="1"/>
  <c r="C20" i="21" s="1"/>
  <c r="T63" i="14"/>
  <c r="Q87" i="14"/>
  <c r="Q91" i="14" s="1"/>
  <c r="S70" i="14"/>
  <c r="S68" i="14"/>
  <c r="S67" i="14" s="1"/>
  <c r="R9" i="21" l="1"/>
  <c r="R7" i="21"/>
  <c r="R8" i="21" s="1"/>
  <c r="Q13" i="21"/>
  <c r="Q14" i="21" s="1"/>
  <c r="Q10" i="21"/>
  <c r="T61" i="14"/>
  <c r="S76" i="14"/>
  <c r="S84" i="14" s="1"/>
  <c r="R87" i="14"/>
  <c r="R91" i="14" s="1"/>
  <c r="R93" i="14" s="1"/>
  <c r="T70" i="14"/>
  <c r="Q94" i="14"/>
  <c r="Q18" i="21" s="1"/>
  <c r="Q93" i="14"/>
  <c r="T68" i="14"/>
  <c r="T67" i="14" s="1"/>
  <c r="U63" i="14"/>
  <c r="R13" i="21" l="1"/>
  <c r="R14" i="21" s="1"/>
  <c r="R10" i="21"/>
  <c r="S87" i="14"/>
  <c r="S91" i="14" s="1"/>
  <c r="S94" i="14" s="1"/>
  <c r="S18" i="21" s="1"/>
  <c r="S9" i="21"/>
  <c r="S7" i="21"/>
  <c r="S8" i="21" s="1"/>
  <c r="U61" i="14"/>
  <c r="T76" i="14"/>
  <c r="T84" i="14" s="1"/>
  <c r="R94" i="14"/>
  <c r="R18" i="21" s="1"/>
  <c r="V63" i="14"/>
  <c r="U70" i="14"/>
  <c r="U68" i="14"/>
  <c r="U67" i="14" s="1"/>
  <c r="S93" i="14" l="1"/>
  <c r="S10" i="21"/>
  <c r="S13" i="21"/>
  <c r="S14" i="21" s="1"/>
  <c r="T87" i="14"/>
  <c r="T91" i="14" s="1"/>
  <c r="T93" i="14" s="1"/>
  <c r="T7" i="21"/>
  <c r="T8" i="21" s="1"/>
  <c r="T9" i="21"/>
  <c r="V61" i="14"/>
  <c r="W61" i="14"/>
  <c r="U76" i="14"/>
  <c r="U84" i="14" s="1"/>
  <c r="V68" i="14"/>
  <c r="V67" i="14" s="1"/>
  <c r="W63" i="14"/>
  <c r="V70" i="14"/>
  <c r="T94" i="14" l="1"/>
  <c r="T18" i="21" s="1"/>
  <c r="T10" i="21"/>
  <c r="T13" i="21"/>
  <c r="T14" i="21" s="1"/>
  <c r="U7" i="21"/>
  <c r="U8" i="21" s="1"/>
  <c r="U9" i="21"/>
  <c r="U87" i="14"/>
  <c r="U91" i="14" s="1"/>
  <c r="U94" i="14" s="1"/>
  <c r="U18" i="21" s="1"/>
  <c r="V76" i="14"/>
  <c r="V84" i="14" s="1"/>
  <c r="W70" i="14"/>
  <c r="W68" i="14"/>
  <c r="W67" i="14" s="1"/>
  <c r="V9" i="21" l="1"/>
  <c r="V7" i="21"/>
  <c r="V8" i="21" s="1"/>
  <c r="U13" i="21"/>
  <c r="U14" i="21" s="1"/>
  <c r="U10" i="21"/>
  <c r="U93" i="14"/>
  <c r="V87" i="14"/>
  <c r="V91" i="14" s="1"/>
  <c r="V94" i="14" s="1"/>
  <c r="V18" i="21" s="1"/>
  <c r="W76" i="14"/>
  <c r="W84" i="14" s="1"/>
  <c r="V13" i="21" l="1"/>
  <c r="V14" i="21" s="1"/>
  <c r="V10" i="21"/>
  <c r="W9" i="21"/>
  <c r="W7" i="21"/>
  <c r="W8" i="21" s="1"/>
  <c r="C33" i="21" s="1"/>
  <c r="V93" i="14"/>
  <c r="W87" i="14"/>
  <c r="W91" i="14" s="1"/>
  <c r="W94" i="14" s="1"/>
  <c r="W18" i="21" s="1"/>
  <c r="W13" i="21" l="1"/>
  <c r="W14" i="21" s="1"/>
  <c r="C36" i="21" s="1"/>
  <c r="W10" i="21"/>
  <c r="C34" i="21" s="1"/>
  <c r="W93" i="14"/>
  <c r="C39" i="21" s="1"/>
  <c r="C38" i="21" s="1"/>
  <c r="C35" i="21" l="1"/>
</calcChain>
</file>

<file path=xl/comments1.xml><?xml version="1.0" encoding="utf-8"?>
<comments xmlns="http://schemas.openxmlformats.org/spreadsheetml/2006/main">
  <authors>
    <author>Edouard Le Bret</author>
  </authors>
  <commentList>
    <comment ref="D30" authorId="0">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 xml:space="preserve">)
</t>
        </r>
      </text>
    </comment>
    <comment ref="D37" authorId="0">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t>
        </r>
      </text>
    </comment>
    <comment ref="C58" authorId="0">
      <text>
        <r>
          <rPr>
            <sz val="9"/>
            <color indexed="81"/>
            <rFont val="Tahoma"/>
            <family val="2"/>
          </rPr>
          <t>L'exercice "0" désigne la période pré-exploitation, peu importe sa durée réelle</t>
        </r>
      </text>
    </comment>
    <comment ref="B100" authorId="0">
      <text>
        <r>
          <rPr>
            <sz val="9"/>
            <color indexed="81"/>
            <rFont val="Tahoma"/>
            <family val="2"/>
          </rPr>
          <t>Flux entrants en (</t>
        </r>
        <r>
          <rPr>
            <b/>
            <sz val="9"/>
            <color indexed="81"/>
            <rFont val="Tahoma"/>
            <family val="2"/>
          </rPr>
          <t>+</t>
        </r>
        <r>
          <rPr>
            <sz val="9"/>
            <color indexed="81"/>
            <rFont val="Tahoma"/>
            <family val="2"/>
          </rPr>
          <t>) et flux sortants en (</t>
        </r>
        <r>
          <rPr>
            <b/>
            <sz val="9"/>
            <color indexed="81"/>
            <rFont val="Tahoma"/>
            <family val="2"/>
          </rPr>
          <t>-</t>
        </r>
        <r>
          <rPr>
            <sz val="9"/>
            <color indexed="81"/>
            <rFont val="Tahoma"/>
            <family val="2"/>
          </rPr>
          <t>)</t>
        </r>
      </text>
    </comment>
  </commentList>
</comments>
</file>

<file path=xl/sharedStrings.xml><?xml version="1.0" encoding="utf-8"?>
<sst xmlns="http://schemas.openxmlformats.org/spreadsheetml/2006/main" count="130" uniqueCount="114">
  <si>
    <t>Autres charges d'exploitation</t>
  </si>
  <si>
    <t>Energie produite (kWh/an)</t>
  </si>
  <si>
    <t>Tarif d'achat de l'énergie produite (EUR/kWh)</t>
  </si>
  <si>
    <t>Produits d'exploitation (PEX)</t>
  </si>
  <si>
    <t>Charges d'exploitation (CEX)</t>
  </si>
  <si>
    <t>Charges d'exploitation et de maintenance</t>
  </si>
  <si>
    <t>Assurances</t>
  </si>
  <si>
    <t>Charges de location</t>
  </si>
  <si>
    <t>Frais de gestion</t>
  </si>
  <si>
    <t>Impôts, taxes et versements assimilés (ITVA)</t>
  </si>
  <si>
    <t>Valeur ajoutée (VA) = PEX - CEX</t>
  </si>
  <si>
    <t>Excédent brut d'exploitation (EBE) = VA - ITVA</t>
  </si>
  <si>
    <t>Résultat courant avant impôt (RCAI) = REX - INT</t>
  </si>
  <si>
    <t>Impôt sur les sociétés (IS)</t>
  </si>
  <si>
    <t>Résultat net de l'exercice (RN) = RCAI - IS</t>
  </si>
  <si>
    <r>
      <rPr>
        <b/>
        <sz val="11"/>
        <color theme="1"/>
        <rFont val="Arial"/>
        <family val="2"/>
      </rPr>
      <t>Exercices</t>
    </r>
    <r>
      <rPr>
        <sz val="11"/>
        <color theme="1"/>
        <rFont val="Arial"/>
        <family val="2"/>
      </rPr>
      <t xml:space="preserve"> (calendaires - 12 mois)</t>
    </r>
  </si>
  <si>
    <t>Puissance de l'installation (kWc)</t>
  </si>
  <si>
    <t>Revalorisation annuelle du tarif d'achat (%)</t>
  </si>
  <si>
    <t>Perte annuelle de rendement des panneaux PV (%)</t>
  </si>
  <si>
    <t>Tableau d'amortissement de l'emprunt</t>
  </si>
  <si>
    <t>Intérêts payés</t>
  </si>
  <si>
    <t>Capital remboursé</t>
  </si>
  <si>
    <t>Montant du capital emprunté restant en début de période</t>
  </si>
  <si>
    <t>Montant du capital emprunté restant en fin de période</t>
  </si>
  <si>
    <t>Compte de Résultat (EUR)</t>
  </si>
  <si>
    <t>Cellules à compléter</t>
  </si>
  <si>
    <t>Cellules à ne pas modifier</t>
  </si>
  <si>
    <t>Montant de l'apport en fonds propres</t>
  </si>
  <si>
    <t>Montant de l'apport en dette</t>
  </si>
  <si>
    <t>Investissement</t>
  </si>
  <si>
    <t>Autres charges financières</t>
  </si>
  <si>
    <t>Produits financiers</t>
  </si>
  <si>
    <t>Annuité</t>
  </si>
  <si>
    <t>Intérêts bancaires sur l'emprunt bancaire (INT)</t>
  </si>
  <si>
    <t>Montant total brut de l'investissement</t>
  </si>
  <si>
    <t>Montant des avantages et subventions à l'investissement</t>
  </si>
  <si>
    <t>Montant total de l'investissement net des avantages et subventions</t>
  </si>
  <si>
    <t>Coût du raccordement</t>
  </si>
  <si>
    <t>Coût des modules</t>
  </si>
  <si>
    <t>Montant total brut de l'investissement en EUR/Wc</t>
  </si>
  <si>
    <t>Postes de l'investissement</t>
  </si>
  <si>
    <t>Financement</t>
  </si>
  <si>
    <t>EUR</t>
  </si>
  <si>
    <t>%</t>
  </si>
  <si>
    <t>Autres postes de coûts de l'investissement</t>
  </si>
  <si>
    <t>Taux d'intérêt de l'emprunt</t>
  </si>
  <si>
    <t>Durée de l'emprunt (en années)</t>
  </si>
  <si>
    <t>Numéro de la sous-famille du projet :</t>
  </si>
  <si>
    <t>Charges</t>
  </si>
  <si>
    <t>Durée d'amortissement (en années)</t>
  </si>
  <si>
    <t>Revenus de la vente d'électricité</t>
  </si>
  <si>
    <t>Autres revenus d'exploitation</t>
  </si>
  <si>
    <t>Coût des structures</t>
  </si>
  <si>
    <t>Données techniques de l'installation et hypothèses</t>
  </si>
  <si>
    <t>Montant à amortir (= investissement net)</t>
  </si>
  <si>
    <t>Tableau de flux</t>
  </si>
  <si>
    <t>Flux d'investissement</t>
  </si>
  <si>
    <t>Remboursement du capital de l'emprunt</t>
  </si>
  <si>
    <t>Tirage des fonds propres</t>
  </si>
  <si>
    <t>Paiement de dividendes</t>
  </si>
  <si>
    <t>Montant brut de l'investissement hors raccordement</t>
  </si>
  <si>
    <t>Montant brut de l'investissement hors raccordement en EUR/Wc</t>
  </si>
  <si>
    <t>Dotation aux provisions (DP)</t>
  </si>
  <si>
    <t>Dotation aux amortissements (DA)</t>
  </si>
  <si>
    <t>Résultat d'exploitation (REX) = EBE - DA - DP</t>
  </si>
  <si>
    <t>Ingénierie et frais de développement</t>
  </si>
  <si>
    <t>Coût des onduleurs</t>
  </si>
  <si>
    <t>Autres coûts électriques (transformateurs, réseau élec. interne)</t>
  </si>
  <si>
    <t>Hypothèse d'inflation</t>
  </si>
  <si>
    <t>Pré-exploitation</t>
  </si>
  <si>
    <t>Taux effectif d'IS</t>
  </si>
  <si>
    <t>Exploitation sous obligation d'achat</t>
  </si>
  <si>
    <t>Variation annuelle</t>
  </si>
  <si>
    <t>Frais financiers et légaux</t>
  </si>
  <si>
    <t>Total</t>
  </si>
  <si>
    <t>IFER</t>
  </si>
  <si>
    <t>CFE</t>
  </si>
  <si>
    <t>CVAE</t>
  </si>
  <si>
    <t>Taxe foncière</t>
  </si>
  <si>
    <t>Autres taxes</t>
  </si>
  <si>
    <t>Productible (kWh/kWc)</t>
  </si>
  <si>
    <t>C3S</t>
  </si>
  <si>
    <t>Tirage de la subvention</t>
  </si>
  <si>
    <r>
      <t xml:space="preserve">Ce fichier Excel a pour but d'acceuillir le modèle de plan d'affaires construit par le candidat pour son projet sur la durée de l'obligation d'achat, à insérer dans l'onglet "BP projet candidat (1)". Le candidat doit, dans son modèle de plan d'affaires, faire apparaitre l'ensemble des hypothèses qu'il aura prises en compte, telles que la productivité de l'installation, le taux de perte annuelle de rendement des modules, la revalorisation annuelle du tarif, l'inflation, le taux d'intérêt de l'emprunt etc. 
Ce modèle doit ensuite être synthétisé par le candidat dans le modèle de plan d'affaires simplifié établi par la CRE, situé dans l'onglet "BP simplifié CRE (2)". </t>
    </r>
    <r>
      <rPr>
        <u/>
        <sz val="11"/>
        <color theme="1"/>
        <rFont val="Arial"/>
        <family val="2"/>
      </rPr>
      <t>Le modèle simplifié établi par la CRE ne peut en aucun cas se substituer au modèle de plan d'affaires du candidat</t>
    </r>
    <r>
      <rPr>
        <sz val="11"/>
        <color theme="1"/>
        <rFont val="Arial"/>
        <family val="2"/>
      </rPr>
      <t xml:space="preserve">. Il ne s'agit que d'un modèle de synthèse.
Le candidat doit veiller à ce que les liens entre les deux onglets restent apparents (pas de données saisies "en dur" dans l'onglet "BP simplifié CRE (2)". Le candidat doit par ailleurs respecter l'intégrité du modèle simplifié établi par la CRE (qui fait l'objet d'une protection) en ne saisissant que les cellules prévues à cet effet. Un code couleur identifie les cellules que le candidat peut compléter, et celles qui ne doivent pas être modifiées. 
Il est porté à l'attention du candidat que :
- les données doivent être renseignées en </t>
    </r>
    <r>
      <rPr>
        <u/>
        <sz val="11"/>
        <color theme="1"/>
        <rFont val="Arial"/>
        <family val="2"/>
      </rPr>
      <t>euros courants</t>
    </r>
    <r>
      <rPr>
        <sz val="11"/>
        <color theme="1"/>
        <rFont val="Arial"/>
        <family val="2"/>
      </rPr>
      <t xml:space="preserve"> (valeurs nominales)
- les données doivent être renseignées en </t>
    </r>
    <r>
      <rPr>
        <u/>
        <sz val="11"/>
        <color theme="1"/>
        <rFont val="Arial"/>
        <family val="2"/>
      </rPr>
      <t>valeur positive</t>
    </r>
    <r>
      <rPr>
        <sz val="11"/>
        <color theme="1"/>
        <rFont val="Arial"/>
        <family val="2"/>
      </rPr>
      <t xml:space="preserve">, sauf si mention contraire (pour les flux de trésorerie notamment) 
- le modèle de plan d'affaires établi par la CRE prend en compte des </t>
    </r>
    <r>
      <rPr>
        <u/>
        <sz val="11"/>
        <color theme="1"/>
        <rFont val="Arial"/>
        <family val="2"/>
      </rPr>
      <t>exercices de 12 mois</t>
    </r>
    <r>
      <rPr>
        <sz val="11"/>
        <color theme="1"/>
        <rFont val="Arial"/>
        <family val="2"/>
      </rPr>
      <t xml:space="preserve"> (années calendaires), le candidat devra donc s'y conformer au moment de synthétiser ses données dans le modèle simplifié. </t>
    </r>
  </si>
  <si>
    <t>Légende :</t>
  </si>
  <si>
    <t>Tirage de l'emprunt</t>
  </si>
  <si>
    <t>Flux de Trésorerie simplifiés (EUR)</t>
  </si>
  <si>
    <t>Flux de trésorerie disponible (FTD ou FCFF) avant impôt = EBE</t>
  </si>
  <si>
    <t>Total avant impôt</t>
  </si>
  <si>
    <t>Flux de trésorerie disponible (FTD ou FCFF) après impôt = EBE - IS</t>
  </si>
  <si>
    <t>Total après impôt</t>
  </si>
  <si>
    <t>Annuité de l'emprunt (INT + CAP)</t>
  </si>
  <si>
    <t>Flux de trésorerie disponible pour les actionnaires (FCFE)</t>
  </si>
  <si>
    <t>Total flux fonds propres après impôt</t>
  </si>
  <si>
    <t>Ratio de Couverture de la Dette</t>
  </si>
  <si>
    <t>Capacité d'autofinancement (CAF) = RN + DA + DP</t>
  </si>
  <si>
    <t>Service de la dette (SD) = INT+CAP</t>
  </si>
  <si>
    <t>Taux de couverture de la dette (RCD) = EBE/SD</t>
  </si>
  <si>
    <t>Vérifications</t>
  </si>
  <si>
    <t>check</t>
  </si>
  <si>
    <t>Montant amorti</t>
  </si>
  <si>
    <t>Apport dette</t>
  </si>
  <si>
    <t>Apport fonds propres</t>
  </si>
  <si>
    <t>Remboursement capital de l'emprunt</t>
  </si>
  <si>
    <t>TRIs et Coûts du Capital</t>
  </si>
  <si>
    <t>TRI projet avant impôt</t>
  </si>
  <si>
    <t>TRI projet après impôt</t>
  </si>
  <si>
    <t>TRI fonds propres nominal avant impôt</t>
  </si>
  <si>
    <t>TRI fonds propres nominal après impôt</t>
  </si>
  <si>
    <t>Coût nominal de l'emprunt avant impôt</t>
  </si>
  <si>
    <t>Coût nominal de l'emprunt après impôt</t>
  </si>
  <si>
    <t>Taux effectif d'IS moyen</t>
  </si>
  <si>
    <t>[Nom du projet]</t>
  </si>
  <si>
    <t>[Société candidate]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</si>
</sst>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_ ;\-#,##0\ "/>
    <numFmt numFmtId="166" formatCode="#,##0.0000_ ;\-#,##0.0000\ "/>
    <numFmt numFmtId="167" formatCode="#,##0.00_ ;\-#,##0.00\ "/>
  </numFmts>
  <fonts count="1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u/>
      <sz val="11"/>
      <color theme="1"/>
      <name val="Arial"/>
      <family val="2"/>
    </font>
    <font>
      <sz val="9"/>
      <color indexed="81"/>
      <name val="Tahoma"/>
      <family val="2"/>
    </font>
    <font>
      <b/>
      <sz val="9"/>
      <color indexed="81"/>
      <name val="Tahoma"/>
      <family val="2"/>
    </font>
    <font>
      <i/>
      <sz val="11"/>
      <color theme="1"/>
      <name val="Arial"/>
      <family val="2"/>
    </font>
    <font>
      <b/>
      <sz val="11"/>
      <color theme="0"/>
      <name val="Arial"/>
      <family val="2"/>
    </font>
    <font>
      <i/>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rgb="FF0070C0"/>
        <bgColor indexed="64"/>
      </patternFill>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2" fillId="2" borderId="0" xfId="0" applyFont="1" applyFill="1"/>
    <xf numFmtId="43" fontId="2" fillId="2" borderId="0" xfId="1" applyFont="1" applyFill="1"/>
    <xf numFmtId="0" fontId="2" fillId="2" borderId="0" xfId="0" applyFont="1" applyFill="1" applyAlignment="1">
      <alignment horizontal="left" indent="2"/>
    </xf>
    <xf numFmtId="0" fontId="3" fillId="2" borderId="0" xfId="0" applyFont="1" applyFill="1"/>
    <xf numFmtId="0" fontId="2" fillId="2" borderId="1" xfId="0" applyFont="1" applyFill="1" applyBorder="1"/>
    <xf numFmtId="43" fontId="2" fillId="3" borderId="1" xfId="1" applyFont="1" applyFill="1" applyBorder="1"/>
    <xf numFmtId="0" fontId="2" fillId="3" borderId="1" xfId="0" applyFont="1" applyFill="1" applyBorder="1"/>
    <xf numFmtId="0" fontId="3" fillId="3" borderId="1" xfId="0" applyFont="1" applyFill="1" applyBorder="1" applyAlignment="1">
      <alignment horizontal="left"/>
    </xf>
    <xf numFmtId="0" fontId="3" fillId="3" borderId="1" xfId="0" applyFont="1" applyFill="1" applyBorder="1"/>
    <xf numFmtId="0" fontId="3" fillId="2" borderId="1" xfId="0" applyFont="1" applyFill="1" applyBorder="1" applyAlignment="1">
      <alignment horizontal="center"/>
    </xf>
    <xf numFmtId="0" fontId="2" fillId="4" borderId="0" xfId="0" applyFont="1" applyFill="1"/>
    <xf numFmtId="0" fontId="2" fillId="2" borderId="0" xfId="0" applyFont="1" applyFill="1" applyAlignment="1"/>
    <xf numFmtId="165" fontId="2" fillId="2" borderId="0" xfId="1" applyNumberFormat="1" applyFont="1" applyFill="1"/>
    <xf numFmtId="0" fontId="2" fillId="2" borderId="0" xfId="0" applyFont="1" applyFill="1" applyAlignment="1">
      <alignment horizontal="right" indent="2"/>
    </xf>
    <xf numFmtId="165" fontId="2" fillId="2" borderId="0" xfId="0" applyNumberFormat="1" applyFont="1" applyFill="1"/>
    <xf numFmtId="0" fontId="2" fillId="2" borderId="0" xfId="0" applyFont="1" applyFill="1" applyAlignment="1">
      <alignment horizontal="left"/>
    </xf>
    <xf numFmtId="0" fontId="2" fillId="3" borderId="1"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165" fontId="3" fillId="2" borderId="0" xfId="1" applyNumberFormat="1" applyFont="1" applyFill="1"/>
    <xf numFmtId="10" fontId="2" fillId="2" borderId="0" xfId="2" applyNumberFormat="1" applyFont="1" applyFill="1"/>
    <xf numFmtId="165" fontId="2" fillId="3" borderId="0" xfId="0" applyNumberFormat="1" applyFont="1" applyFill="1"/>
    <xf numFmtId="0" fontId="3" fillId="5" borderId="1" xfId="0" applyFont="1" applyFill="1" applyBorder="1"/>
    <xf numFmtId="0" fontId="2" fillId="5" borderId="1" xfId="0" applyFont="1" applyFill="1" applyBorder="1"/>
    <xf numFmtId="10" fontId="2" fillId="2" borderId="0" xfId="1" applyNumberFormat="1" applyFont="1" applyFill="1"/>
    <xf numFmtId="0" fontId="7" fillId="5" borderId="1" xfId="0" applyFont="1" applyFill="1" applyBorder="1" applyAlignment="1">
      <alignment horizontal="center"/>
    </xf>
    <xf numFmtId="43" fontId="2" fillId="2" borderId="0" xfId="0" applyNumberFormat="1" applyFont="1" applyFill="1"/>
    <xf numFmtId="0" fontId="2" fillId="2" borderId="0" xfId="0" applyFont="1" applyFill="1" applyAlignment="1">
      <alignment horizontal="center" vertical="center"/>
    </xf>
    <xf numFmtId="0" fontId="7" fillId="2" borderId="0" xfId="0" applyFont="1" applyFill="1" applyAlignment="1">
      <alignment horizontal="left" indent="3"/>
    </xf>
    <xf numFmtId="0" fontId="2" fillId="2" borderId="10" xfId="0" applyFont="1" applyFill="1" applyBorder="1" applyAlignment="1">
      <alignment horizontal="center" vertical="center"/>
    </xf>
    <xf numFmtId="165" fontId="3" fillId="6" borderId="0" xfId="1" applyNumberFormat="1" applyFont="1" applyFill="1" applyAlignment="1">
      <alignment horizontal="right"/>
    </xf>
    <xf numFmtId="165" fontId="2" fillId="6" borderId="0" xfId="1" applyNumberFormat="1" applyFont="1" applyFill="1"/>
    <xf numFmtId="164" fontId="2" fillId="6" borderId="0" xfId="2" applyNumberFormat="1" applyFont="1" applyFill="1" applyAlignment="1">
      <alignment horizontal="center"/>
    </xf>
    <xf numFmtId="10" fontId="7" fillId="6" borderId="0" xfId="2" applyNumberFormat="1" applyFont="1" applyFill="1" applyAlignment="1">
      <alignment horizontal="left" indent="6"/>
    </xf>
    <xf numFmtId="10" fontId="7" fillId="6" borderId="0" xfId="2" applyNumberFormat="1" applyFont="1" applyFill="1" applyAlignment="1">
      <alignment horizontal="right"/>
    </xf>
    <xf numFmtId="165" fontId="3" fillId="6" borderId="0" xfId="1" applyNumberFormat="1" applyFont="1" applyFill="1"/>
    <xf numFmtId="164" fontId="2" fillId="6" borderId="0" xfId="2" applyNumberFormat="1" applyFont="1" applyFill="1" applyAlignment="1">
      <alignment horizontal="left" indent="6"/>
    </xf>
    <xf numFmtId="0" fontId="2" fillId="0" borderId="0" xfId="0" applyFont="1" applyFill="1" applyAlignment="1">
      <alignment horizontal="left" indent="2"/>
    </xf>
    <xf numFmtId="164" fontId="2" fillId="6" borderId="0" xfId="2" applyNumberFormat="1" applyFont="1" applyFill="1" applyAlignment="1">
      <alignment horizontal="right"/>
    </xf>
    <xf numFmtId="10" fontId="2" fillId="6" borderId="0" xfId="2" applyNumberFormat="1" applyFont="1" applyFill="1" applyAlignment="1">
      <alignment horizontal="right"/>
    </xf>
    <xf numFmtId="2" fontId="2" fillId="6" borderId="0" xfId="1" applyNumberFormat="1" applyFont="1" applyFill="1" applyAlignment="1">
      <alignment horizontal="center"/>
    </xf>
    <xf numFmtId="0" fontId="3" fillId="3" borderId="1" xfId="0" applyFont="1" applyFill="1" applyBorder="1" applyAlignment="1"/>
    <xf numFmtId="167" fontId="2" fillId="6" borderId="0" xfId="1" applyNumberFormat="1" applyFont="1" applyFill="1"/>
    <xf numFmtId="165" fontId="2" fillId="6" borderId="0" xfId="0" applyNumberFormat="1" applyFont="1" applyFill="1"/>
    <xf numFmtId="0" fontId="8" fillId="7" borderId="1" xfId="0" applyFont="1" applyFill="1" applyBorder="1" applyAlignment="1">
      <alignment horizontal="center" vertical="center"/>
    </xf>
    <xf numFmtId="0" fontId="2" fillId="2" borderId="0" xfId="0" applyFont="1" applyFill="1" applyAlignment="1">
      <alignment horizontal="left" indent="4"/>
    </xf>
    <xf numFmtId="9" fontId="2" fillId="6" borderId="0" xfId="2" applyNumberFormat="1" applyFont="1" applyFill="1" applyAlignment="1">
      <alignment horizontal="center"/>
    </xf>
    <xf numFmtId="9" fontId="2" fillId="2" borderId="0" xfId="0" applyNumberFormat="1" applyFont="1" applyFill="1"/>
    <xf numFmtId="0" fontId="2" fillId="4" borderId="0" xfId="0" applyFont="1" applyFill="1" applyAlignment="1" applyProtection="1">
      <alignment horizontal="center"/>
      <protection locked="0"/>
    </xf>
    <xf numFmtId="165" fontId="2" fillId="4" borderId="0" xfId="1" applyNumberFormat="1" applyFont="1" applyFill="1" applyProtection="1">
      <protection locked="0"/>
    </xf>
    <xf numFmtId="10" fontId="2" fillId="4" borderId="0" xfId="2" applyNumberFormat="1" applyFont="1" applyFill="1" applyProtection="1">
      <protection locked="0"/>
    </xf>
    <xf numFmtId="166" fontId="2" fillId="4" borderId="0" xfId="1" applyNumberFormat="1" applyFont="1" applyFill="1" applyProtection="1">
      <protection locked="0"/>
    </xf>
    <xf numFmtId="0" fontId="8" fillId="7" borderId="1" xfId="0" applyFont="1" applyFill="1" applyBorder="1" applyAlignment="1">
      <alignment horizontal="center" vertical="center"/>
    </xf>
    <xf numFmtId="0" fontId="3" fillId="2" borderId="0" xfId="0" applyFont="1" applyFill="1" applyAlignment="1">
      <alignment horizontal="right" indent="2"/>
    </xf>
    <xf numFmtId="0" fontId="0" fillId="2" borderId="0" xfId="0" applyFill="1"/>
    <xf numFmtId="0" fontId="2" fillId="3" borderId="2" xfId="0" applyFont="1" applyFill="1" applyBorder="1" applyAlignment="1">
      <alignment horizontal="left" vertical="center" wrapText="1" indent="1"/>
    </xf>
    <xf numFmtId="0" fontId="2" fillId="3" borderId="3" xfId="0" applyFont="1" applyFill="1" applyBorder="1" applyAlignment="1">
      <alignment horizontal="left" vertical="center" wrapText="1" indent="1"/>
    </xf>
    <xf numFmtId="0" fontId="2" fillId="3" borderId="4"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4" borderId="0" xfId="0" applyFont="1" applyFill="1" applyAlignment="1" applyProtection="1">
      <alignment horizontal="center"/>
      <protection locked="0"/>
    </xf>
    <xf numFmtId="0" fontId="8" fillId="7" borderId="1" xfId="0" applyFont="1" applyFill="1" applyBorder="1" applyAlignment="1">
      <alignment horizontal="center"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2"/>
  <sheetViews>
    <sheetView tabSelected="1" workbookViewId="0">
      <selection activeCell="B3" sqref="B3:I26"/>
    </sheetView>
  </sheetViews>
  <sheetFormatPr baseColWidth="10" defaultRowHeight="14.25" x14ac:dyDescent="0.2"/>
  <cols>
    <col min="1" max="16384" width="11.42578125" style="1"/>
  </cols>
  <sheetData>
    <row r="2" spans="2:9" ht="15" thickBot="1" x14ac:dyDescent="0.25"/>
    <row r="3" spans="2:9" ht="14.25" customHeight="1" x14ac:dyDescent="0.2">
      <c r="B3" s="56" t="s">
        <v>83</v>
      </c>
      <c r="C3" s="57"/>
      <c r="D3" s="57"/>
      <c r="E3" s="57"/>
      <c r="F3" s="57"/>
      <c r="G3" s="57"/>
      <c r="H3" s="57"/>
      <c r="I3" s="58"/>
    </row>
    <row r="4" spans="2:9" ht="15" customHeight="1" x14ac:dyDescent="0.2">
      <c r="B4" s="59"/>
      <c r="C4" s="60"/>
      <c r="D4" s="60"/>
      <c r="E4" s="60"/>
      <c r="F4" s="60"/>
      <c r="G4" s="60"/>
      <c r="H4" s="60"/>
      <c r="I4" s="61"/>
    </row>
    <row r="5" spans="2:9" ht="15" customHeight="1" x14ac:dyDescent="0.2">
      <c r="B5" s="59"/>
      <c r="C5" s="60"/>
      <c r="D5" s="60"/>
      <c r="E5" s="60"/>
      <c r="F5" s="60"/>
      <c r="G5" s="60"/>
      <c r="H5" s="60"/>
      <c r="I5" s="61"/>
    </row>
    <row r="6" spans="2:9" ht="15" customHeight="1" x14ac:dyDescent="0.2">
      <c r="B6" s="59"/>
      <c r="C6" s="60"/>
      <c r="D6" s="60"/>
      <c r="E6" s="60"/>
      <c r="F6" s="60"/>
      <c r="G6" s="60"/>
      <c r="H6" s="60"/>
      <c r="I6" s="61"/>
    </row>
    <row r="7" spans="2:9" ht="15" customHeight="1" x14ac:dyDescent="0.2">
      <c r="B7" s="59"/>
      <c r="C7" s="60"/>
      <c r="D7" s="60"/>
      <c r="E7" s="60"/>
      <c r="F7" s="60"/>
      <c r="G7" s="60"/>
      <c r="H7" s="60"/>
      <c r="I7" s="61"/>
    </row>
    <row r="8" spans="2:9" ht="15" customHeight="1" x14ac:dyDescent="0.2">
      <c r="B8" s="59"/>
      <c r="C8" s="60"/>
      <c r="D8" s="60"/>
      <c r="E8" s="60"/>
      <c r="F8" s="60"/>
      <c r="G8" s="60"/>
      <c r="H8" s="60"/>
      <c r="I8" s="61"/>
    </row>
    <row r="9" spans="2:9" ht="15" customHeight="1" x14ac:dyDescent="0.2">
      <c r="B9" s="59"/>
      <c r="C9" s="60"/>
      <c r="D9" s="60"/>
      <c r="E9" s="60"/>
      <c r="F9" s="60"/>
      <c r="G9" s="60"/>
      <c r="H9" s="60"/>
      <c r="I9" s="61"/>
    </row>
    <row r="10" spans="2:9" ht="15" customHeight="1" x14ac:dyDescent="0.2">
      <c r="B10" s="59"/>
      <c r="C10" s="60"/>
      <c r="D10" s="60"/>
      <c r="E10" s="60"/>
      <c r="F10" s="60"/>
      <c r="G10" s="60"/>
      <c r="H10" s="60"/>
      <c r="I10" s="61"/>
    </row>
    <row r="11" spans="2:9" ht="15" customHeight="1" x14ac:dyDescent="0.2">
      <c r="B11" s="59"/>
      <c r="C11" s="60"/>
      <c r="D11" s="60"/>
      <c r="E11" s="60"/>
      <c r="F11" s="60"/>
      <c r="G11" s="60"/>
      <c r="H11" s="60"/>
      <c r="I11" s="61"/>
    </row>
    <row r="12" spans="2:9" ht="15" customHeight="1" x14ac:dyDescent="0.2">
      <c r="B12" s="59"/>
      <c r="C12" s="60"/>
      <c r="D12" s="60"/>
      <c r="E12" s="60"/>
      <c r="F12" s="60"/>
      <c r="G12" s="60"/>
      <c r="H12" s="60"/>
      <c r="I12" s="61"/>
    </row>
    <row r="13" spans="2:9" ht="15" customHeight="1" x14ac:dyDescent="0.2">
      <c r="B13" s="59"/>
      <c r="C13" s="60"/>
      <c r="D13" s="60"/>
      <c r="E13" s="60"/>
      <c r="F13" s="60"/>
      <c r="G13" s="60"/>
      <c r="H13" s="60"/>
      <c r="I13" s="61"/>
    </row>
    <row r="14" spans="2:9" ht="15" customHeight="1" x14ac:dyDescent="0.2">
      <c r="B14" s="59"/>
      <c r="C14" s="60"/>
      <c r="D14" s="60"/>
      <c r="E14" s="60"/>
      <c r="F14" s="60"/>
      <c r="G14" s="60"/>
      <c r="H14" s="60"/>
      <c r="I14" s="61"/>
    </row>
    <row r="15" spans="2:9" ht="15" customHeight="1" x14ac:dyDescent="0.2">
      <c r="B15" s="59"/>
      <c r="C15" s="60"/>
      <c r="D15" s="60"/>
      <c r="E15" s="60"/>
      <c r="F15" s="60"/>
      <c r="G15" s="60"/>
      <c r="H15" s="60"/>
      <c r="I15" s="61"/>
    </row>
    <row r="16" spans="2:9" ht="15" customHeight="1" x14ac:dyDescent="0.2">
      <c r="B16" s="59"/>
      <c r="C16" s="60"/>
      <c r="D16" s="60"/>
      <c r="E16" s="60"/>
      <c r="F16" s="60"/>
      <c r="G16" s="60"/>
      <c r="H16" s="60"/>
      <c r="I16" s="61"/>
    </row>
    <row r="17" spans="2:9" ht="15" customHeight="1" x14ac:dyDescent="0.2">
      <c r="B17" s="59"/>
      <c r="C17" s="60"/>
      <c r="D17" s="60"/>
      <c r="E17" s="60"/>
      <c r="F17" s="60"/>
      <c r="G17" s="60"/>
      <c r="H17" s="60"/>
      <c r="I17" s="61"/>
    </row>
    <row r="18" spans="2:9" ht="15" customHeight="1" x14ac:dyDescent="0.2">
      <c r="B18" s="59"/>
      <c r="C18" s="60"/>
      <c r="D18" s="60"/>
      <c r="E18" s="60"/>
      <c r="F18" s="60"/>
      <c r="G18" s="60"/>
      <c r="H18" s="60"/>
      <c r="I18" s="61"/>
    </row>
    <row r="19" spans="2:9" ht="15" customHeight="1" x14ac:dyDescent="0.2">
      <c r="B19" s="59"/>
      <c r="C19" s="60"/>
      <c r="D19" s="60"/>
      <c r="E19" s="60"/>
      <c r="F19" s="60"/>
      <c r="G19" s="60"/>
      <c r="H19" s="60"/>
      <c r="I19" s="61"/>
    </row>
    <row r="20" spans="2:9" ht="15" customHeight="1" x14ac:dyDescent="0.2">
      <c r="B20" s="59"/>
      <c r="C20" s="60"/>
      <c r="D20" s="60"/>
      <c r="E20" s="60"/>
      <c r="F20" s="60"/>
      <c r="G20" s="60"/>
      <c r="H20" s="60"/>
      <c r="I20" s="61"/>
    </row>
    <row r="21" spans="2:9" ht="15" customHeight="1" x14ac:dyDescent="0.2">
      <c r="B21" s="59"/>
      <c r="C21" s="60"/>
      <c r="D21" s="60"/>
      <c r="E21" s="60"/>
      <c r="F21" s="60"/>
      <c r="G21" s="60"/>
      <c r="H21" s="60"/>
      <c r="I21" s="61"/>
    </row>
    <row r="22" spans="2:9" ht="15" customHeight="1" x14ac:dyDescent="0.2">
      <c r="B22" s="59"/>
      <c r="C22" s="60"/>
      <c r="D22" s="60"/>
      <c r="E22" s="60"/>
      <c r="F22" s="60"/>
      <c r="G22" s="60"/>
      <c r="H22" s="60"/>
      <c r="I22" s="61"/>
    </row>
    <row r="23" spans="2:9" ht="15" customHeight="1" x14ac:dyDescent="0.2">
      <c r="B23" s="59"/>
      <c r="C23" s="60"/>
      <c r="D23" s="60"/>
      <c r="E23" s="60"/>
      <c r="F23" s="60"/>
      <c r="G23" s="60"/>
      <c r="H23" s="60"/>
      <c r="I23" s="61"/>
    </row>
    <row r="24" spans="2:9" ht="15" customHeight="1" x14ac:dyDescent="0.2">
      <c r="B24" s="59"/>
      <c r="C24" s="60"/>
      <c r="D24" s="60"/>
      <c r="E24" s="60"/>
      <c r="F24" s="60"/>
      <c r="G24" s="60"/>
      <c r="H24" s="60"/>
      <c r="I24" s="61"/>
    </row>
    <row r="25" spans="2:9" ht="15" customHeight="1" x14ac:dyDescent="0.2">
      <c r="B25" s="59"/>
      <c r="C25" s="60"/>
      <c r="D25" s="60"/>
      <c r="E25" s="60"/>
      <c r="F25" s="60"/>
      <c r="G25" s="60"/>
      <c r="H25" s="60"/>
      <c r="I25" s="61"/>
    </row>
    <row r="26" spans="2:9" ht="15" customHeight="1" thickBot="1" x14ac:dyDescent="0.25">
      <c r="B26" s="62"/>
      <c r="C26" s="63"/>
      <c r="D26" s="63"/>
      <c r="E26" s="63"/>
      <c r="F26" s="63"/>
      <c r="G26" s="63"/>
      <c r="H26" s="63"/>
      <c r="I26" s="64"/>
    </row>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sheetData>
  <sheetProtection password="F585" sheet="1" objects="1" scenarios="1"/>
  <mergeCells count="1">
    <mergeCell ref="B3:I2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116"/>
  <sheetViews>
    <sheetView zoomScaleNormal="100" workbookViewId="0">
      <selection activeCell="B7" sqref="B7:C7"/>
    </sheetView>
  </sheetViews>
  <sheetFormatPr baseColWidth="10" defaultRowHeight="14.25" x14ac:dyDescent="0.2"/>
  <cols>
    <col min="1" max="1" width="2.7109375" style="1" customWidth="1"/>
    <col min="2" max="2" width="68.140625" style="1" bestFit="1" customWidth="1"/>
    <col min="3" max="3" width="16.42578125" style="1" bestFit="1" customWidth="1"/>
    <col min="4" max="4" width="15.5703125" style="1" bestFit="1" customWidth="1"/>
    <col min="5" max="22" width="15.5703125" style="1" customWidth="1"/>
    <col min="23" max="23" width="15.5703125" style="1" bestFit="1" customWidth="1"/>
    <col min="24" max="16384" width="11.42578125" style="1"/>
  </cols>
  <sheetData>
    <row r="1" spans="2:3" ht="3" customHeight="1" x14ac:dyDescent="0.2"/>
    <row r="2" spans="2:3" ht="14.25" customHeight="1" x14ac:dyDescent="0.25">
      <c r="B2" s="54" t="s">
        <v>84</v>
      </c>
    </row>
    <row r="3" spans="2:3" x14ac:dyDescent="0.2">
      <c r="B3" s="14" t="s">
        <v>25</v>
      </c>
      <c r="C3" s="11"/>
    </row>
    <row r="4" spans="2:3" ht="3" customHeight="1" x14ac:dyDescent="0.2">
      <c r="B4" s="14"/>
    </row>
    <row r="5" spans="2:3" x14ac:dyDescent="0.2">
      <c r="B5" s="14" t="s">
        <v>26</v>
      </c>
      <c r="C5" s="32"/>
    </row>
    <row r="7" spans="2:3" x14ac:dyDescent="0.2">
      <c r="B7" s="65" t="s">
        <v>112</v>
      </c>
      <c r="C7" s="65"/>
    </row>
    <row r="8" spans="2:3" ht="3" customHeight="1" x14ac:dyDescent="0.2"/>
    <row r="9" spans="2:3" x14ac:dyDescent="0.2">
      <c r="B9" s="65" t="s">
        <v>113</v>
      </c>
      <c r="C9" s="65"/>
    </row>
    <row r="10" spans="2:3" ht="3" customHeight="1" x14ac:dyDescent="0.2">
      <c r="B10" s="18"/>
      <c r="C10" s="18"/>
    </row>
    <row r="11" spans="2:3" x14ac:dyDescent="0.2">
      <c r="B11" s="1" t="s">
        <v>47</v>
      </c>
      <c r="C11" s="49"/>
    </row>
    <row r="13" spans="2:3" ht="15" x14ac:dyDescent="0.25">
      <c r="B13" s="42" t="s">
        <v>29</v>
      </c>
      <c r="C13" s="17" t="s">
        <v>42</v>
      </c>
    </row>
    <row r="15" spans="2:3" x14ac:dyDescent="0.2">
      <c r="B15" s="3" t="s">
        <v>34</v>
      </c>
      <c r="C15" s="50"/>
    </row>
    <row r="16" spans="2:3" x14ac:dyDescent="0.2">
      <c r="B16" s="3" t="s">
        <v>39</v>
      </c>
      <c r="C16" s="43" t="e">
        <f>C15/C43/1000</f>
        <v>#DIV/0!</v>
      </c>
    </row>
    <row r="17" spans="2:10" x14ac:dyDescent="0.2">
      <c r="B17" s="3" t="s">
        <v>60</v>
      </c>
      <c r="C17" s="32">
        <f>C15-C22</f>
        <v>0</v>
      </c>
    </row>
    <row r="18" spans="2:10" x14ac:dyDescent="0.2">
      <c r="B18" s="3" t="s">
        <v>61</v>
      </c>
      <c r="C18" s="43" t="e">
        <f>C17/C43/1000</f>
        <v>#DIV/0!</v>
      </c>
    </row>
    <row r="19" spans="2:10" x14ac:dyDescent="0.2">
      <c r="B19" s="3"/>
    </row>
    <row r="20" spans="2:10" ht="15" x14ac:dyDescent="0.25">
      <c r="B20" s="42" t="s">
        <v>40</v>
      </c>
      <c r="C20" s="17" t="s">
        <v>42</v>
      </c>
      <c r="D20" s="17" t="s">
        <v>43</v>
      </c>
    </row>
    <row r="21" spans="2:10" x14ac:dyDescent="0.2">
      <c r="B21" s="3"/>
    </row>
    <row r="22" spans="2:10" x14ac:dyDescent="0.2">
      <c r="B22" s="3" t="s">
        <v>37</v>
      </c>
      <c r="C22" s="50"/>
      <c r="D22" s="33" t="e">
        <f>C22/$C$15</f>
        <v>#DIV/0!</v>
      </c>
    </row>
    <row r="23" spans="2:10" x14ac:dyDescent="0.2">
      <c r="B23" s="3" t="s">
        <v>38</v>
      </c>
      <c r="C23" s="50"/>
      <c r="D23" s="33" t="e">
        <f t="shared" ref="D23:D28" si="0">C23/$C$15</f>
        <v>#DIV/0!</v>
      </c>
    </row>
    <row r="24" spans="2:10" x14ac:dyDescent="0.2">
      <c r="B24" s="3" t="s">
        <v>66</v>
      </c>
      <c r="C24" s="50"/>
      <c r="D24" s="33" t="e">
        <f t="shared" si="0"/>
        <v>#DIV/0!</v>
      </c>
    </row>
    <row r="25" spans="2:10" x14ac:dyDescent="0.2">
      <c r="B25" s="3" t="s">
        <v>67</v>
      </c>
      <c r="C25" s="50"/>
      <c r="D25" s="33" t="e">
        <f t="shared" si="0"/>
        <v>#DIV/0!</v>
      </c>
    </row>
    <row r="26" spans="2:10" x14ac:dyDescent="0.2">
      <c r="B26" s="3" t="s">
        <v>52</v>
      </c>
      <c r="C26" s="50"/>
      <c r="D26" s="33" t="e">
        <f t="shared" si="0"/>
        <v>#DIV/0!</v>
      </c>
    </row>
    <row r="27" spans="2:10" x14ac:dyDescent="0.2">
      <c r="B27" s="3" t="s">
        <v>65</v>
      </c>
      <c r="C27" s="50"/>
      <c r="D27" s="33" t="e">
        <f t="shared" si="0"/>
        <v>#DIV/0!</v>
      </c>
      <c r="J27" s="12"/>
    </row>
    <row r="28" spans="2:10" x14ac:dyDescent="0.2">
      <c r="B28" s="3" t="s">
        <v>73</v>
      </c>
      <c r="C28" s="50"/>
      <c r="D28" s="33" t="e">
        <f t="shared" si="0"/>
        <v>#DIV/0!</v>
      </c>
      <c r="J28" s="12"/>
    </row>
    <row r="29" spans="2:10" x14ac:dyDescent="0.2">
      <c r="B29" s="3" t="s">
        <v>44</v>
      </c>
      <c r="C29" s="50"/>
      <c r="D29" s="33" t="e">
        <f>C29/$C$15</f>
        <v>#DIV/0!</v>
      </c>
      <c r="J29" s="12"/>
    </row>
    <row r="30" spans="2:10" x14ac:dyDescent="0.2">
      <c r="B30" s="3" t="s">
        <v>74</v>
      </c>
      <c r="C30" s="44">
        <f>SUM(C22:C29)</f>
        <v>0</v>
      </c>
      <c r="D30" s="33" t="e">
        <f>C30/C15</f>
        <v>#DIV/0!</v>
      </c>
      <c r="H30" s="48"/>
      <c r="J30" s="12"/>
    </row>
    <row r="31" spans="2:10" x14ac:dyDescent="0.2">
      <c r="B31" s="3"/>
      <c r="J31" s="12"/>
    </row>
    <row r="32" spans="2:10" ht="15" x14ac:dyDescent="0.25">
      <c r="B32" s="42" t="s">
        <v>41</v>
      </c>
      <c r="C32" s="17" t="s">
        <v>42</v>
      </c>
      <c r="D32" s="17" t="s">
        <v>43</v>
      </c>
      <c r="J32" s="12"/>
    </row>
    <row r="33" spans="2:10" x14ac:dyDescent="0.2">
      <c r="H33" s="48"/>
      <c r="J33" s="12"/>
    </row>
    <row r="34" spans="2:10" x14ac:dyDescent="0.2">
      <c r="B34" s="3" t="s">
        <v>27</v>
      </c>
      <c r="C34" s="50"/>
      <c r="D34" s="33" t="e">
        <f>C34/$C$15</f>
        <v>#DIV/0!</v>
      </c>
      <c r="H34" s="48"/>
      <c r="J34" s="12"/>
    </row>
    <row r="35" spans="2:10" x14ac:dyDescent="0.2">
      <c r="B35" s="3" t="s">
        <v>28</v>
      </c>
      <c r="C35" s="50"/>
      <c r="D35" s="33" t="e">
        <f>C35/$C$15</f>
        <v>#DIV/0!</v>
      </c>
      <c r="H35" s="48"/>
      <c r="J35" s="12"/>
    </row>
    <row r="36" spans="2:10" x14ac:dyDescent="0.2">
      <c r="B36" s="3" t="s">
        <v>35</v>
      </c>
      <c r="C36" s="50"/>
      <c r="D36" s="33" t="e">
        <f>C36/$C$15</f>
        <v>#DIV/0!</v>
      </c>
      <c r="J36" s="12"/>
    </row>
    <row r="37" spans="2:10" x14ac:dyDescent="0.2">
      <c r="B37" s="3" t="s">
        <v>36</v>
      </c>
      <c r="C37" s="22">
        <f>C15-C36</f>
        <v>0</v>
      </c>
      <c r="D37" s="47" t="e">
        <f>SUM(D34:D36)</f>
        <v>#DIV/0!</v>
      </c>
      <c r="J37" s="12"/>
    </row>
    <row r="38" spans="2:10" x14ac:dyDescent="0.2">
      <c r="B38" s="3" t="s">
        <v>45</v>
      </c>
      <c r="C38" s="51"/>
      <c r="J38" s="12"/>
    </row>
    <row r="39" spans="2:10" x14ac:dyDescent="0.2">
      <c r="B39" s="3" t="s">
        <v>46</v>
      </c>
      <c r="C39" s="50"/>
      <c r="J39" s="12"/>
    </row>
    <row r="40" spans="2:10" x14ac:dyDescent="0.2">
      <c r="J40" s="12"/>
    </row>
    <row r="41" spans="2:10" ht="15" x14ac:dyDescent="0.25">
      <c r="B41" s="42" t="s">
        <v>53</v>
      </c>
      <c r="C41" s="17" t="s">
        <v>42</v>
      </c>
      <c r="J41" s="12"/>
    </row>
    <row r="42" spans="2:10" x14ac:dyDescent="0.2">
      <c r="J42" s="12"/>
    </row>
    <row r="43" spans="2:10" x14ac:dyDescent="0.2">
      <c r="B43" s="3" t="s">
        <v>16</v>
      </c>
      <c r="C43" s="50"/>
      <c r="J43" s="12"/>
    </row>
    <row r="44" spans="2:10" x14ac:dyDescent="0.2">
      <c r="B44" s="3" t="s">
        <v>1</v>
      </c>
      <c r="C44" s="50"/>
      <c r="J44" s="12"/>
    </row>
    <row r="45" spans="2:10" x14ac:dyDescent="0.2">
      <c r="B45" s="3" t="s">
        <v>80</v>
      </c>
      <c r="C45" s="50"/>
      <c r="J45" s="12"/>
    </row>
    <row r="46" spans="2:10" x14ac:dyDescent="0.2">
      <c r="B46" s="3" t="s">
        <v>18</v>
      </c>
      <c r="C46" s="51"/>
      <c r="J46" s="12"/>
    </row>
    <row r="47" spans="2:10" x14ac:dyDescent="0.2">
      <c r="B47" s="3" t="s">
        <v>2</v>
      </c>
      <c r="C47" s="52"/>
      <c r="G47" s="3"/>
      <c r="J47" s="12"/>
    </row>
    <row r="48" spans="2:10" x14ac:dyDescent="0.2">
      <c r="B48" s="3" t="s">
        <v>17</v>
      </c>
      <c r="C48" s="51"/>
      <c r="G48" s="3"/>
      <c r="J48" s="12"/>
    </row>
    <row r="49" spans="2:23" x14ac:dyDescent="0.2">
      <c r="J49" s="12"/>
    </row>
    <row r="50" spans="2:23" ht="15" x14ac:dyDescent="0.25">
      <c r="B50" s="42" t="s">
        <v>48</v>
      </c>
      <c r="C50" s="17" t="s">
        <v>42</v>
      </c>
      <c r="J50" s="12"/>
    </row>
    <row r="51" spans="2:23" x14ac:dyDescent="0.2">
      <c r="J51" s="12"/>
    </row>
    <row r="52" spans="2:23" x14ac:dyDescent="0.2">
      <c r="B52" s="3" t="s">
        <v>54</v>
      </c>
      <c r="C52" s="32">
        <f>C37</f>
        <v>0</v>
      </c>
      <c r="J52" s="12"/>
    </row>
    <row r="53" spans="2:23" x14ac:dyDescent="0.2">
      <c r="B53" s="3" t="s">
        <v>49</v>
      </c>
      <c r="C53" s="50"/>
      <c r="J53" s="12"/>
    </row>
    <row r="54" spans="2:23" x14ac:dyDescent="0.2">
      <c r="B54" s="3" t="s">
        <v>68</v>
      </c>
      <c r="C54" s="51"/>
      <c r="J54" s="12"/>
    </row>
    <row r="55" spans="2:23" x14ac:dyDescent="0.2">
      <c r="B55" s="3"/>
      <c r="J55" s="12"/>
    </row>
    <row r="56" spans="2:23" ht="15" customHeight="1" x14ac:dyDescent="0.2">
      <c r="C56" s="45" t="s">
        <v>69</v>
      </c>
      <c r="D56" s="66" t="s">
        <v>71</v>
      </c>
      <c r="E56" s="66"/>
      <c r="F56" s="66"/>
      <c r="G56" s="66"/>
      <c r="H56" s="66"/>
      <c r="I56" s="66"/>
      <c r="J56" s="66"/>
      <c r="K56" s="66"/>
      <c r="L56" s="66"/>
      <c r="M56" s="66"/>
      <c r="N56" s="66"/>
      <c r="O56" s="66"/>
      <c r="P56" s="66"/>
      <c r="Q56" s="66"/>
      <c r="R56" s="66"/>
      <c r="S56" s="66"/>
      <c r="T56" s="66"/>
      <c r="U56" s="66"/>
      <c r="V56" s="66"/>
      <c r="W56" s="66"/>
    </row>
    <row r="57" spans="2:23" ht="3" customHeight="1" x14ac:dyDescent="0.2">
      <c r="C57" s="28"/>
      <c r="D57" s="30"/>
      <c r="E57" s="30"/>
      <c r="F57" s="30"/>
      <c r="G57" s="30"/>
      <c r="H57" s="30"/>
      <c r="I57" s="30"/>
      <c r="J57" s="30"/>
      <c r="K57" s="30"/>
      <c r="L57" s="30"/>
      <c r="M57" s="30"/>
      <c r="N57" s="30"/>
      <c r="O57" s="30"/>
      <c r="P57" s="30"/>
      <c r="Q57" s="30"/>
      <c r="R57" s="30"/>
      <c r="S57" s="30"/>
      <c r="T57" s="30"/>
      <c r="U57" s="30"/>
      <c r="V57" s="30"/>
      <c r="W57" s="30"/>
    </row>
    <row r="58" spans="2:23" ht="15" x14ac:dyDescent="0.25">
      <c r="B58" s="5" t="s">
        <v>15</v>
      </c>
      <c r="C58" s="19">
        <v>0</v>
      </c>
      <c r="D58" s="10">
        <v>1</v>
      </c>
      <c r="E58" s="10">
        <v>2</v>
      </c>
      <c r="F58" s="10">
        <v>3</v>
      </c>
      <c r="G58" s="10">
        <v>4</v>
      </c>
      <c r="H58" s="10">
        <v>5</v>
      </c>
      <c r="I58" s="10">
        <v>6</v>
      </c>
      <c r="J58" s="10">
        <v>7</v>
      </c>
      <c r="K58" s="10">
        <v>8</v>
      </c>
      <c r="L58" s="10">
        <v>9</v>
      </c>
      <c r="M58" s="10">
        <v>10</v>
      </c>
      <c r="N58" s="10">
        <v>11</v>
      </c>
      <c r="O58" s="10">
        <v>12</v>
      </c>
      <c r="P58" s="10">
        <v>13</v>
      </c>
      <c r="Q58" s="10">
        <v>14</v>
      </c>
      <c r="R58" s="10">
        <v>15</v>
      </c>
      <c r="S58" s="10">
        <v>16</v>
      </c>
      <c r="T58" s="10">
        <v>17</v>
      </c>
      <c r="U58" s="10">
        <v>18</v>
      </c>
      <c r="V58" s="10">
        <v>19</v>
      </c>
      <c r="W58" s="10">
        <v>20</v>
      </c>
    </row>
    <row r="60" spans="2:23" x14ac:dyDescent="0.2">
      <c r="B60" s="3" t="s">
        <v>1</v>
      </c>
      <c r="C60" s="3"/>
      <c r="D60" s="50"/>
      <c r="E60" s="50"/>
      <c r="F60" s="50"/>
      <c r="G60" s="50"/>
      <c r="H60" s="50"/>
      <c r="I60" s="50"/>
      <c r="J60" s="50"/>
      <c r="K60" s="50"/>
      <c r="L60" s="50"/>
      <c r="M60" s="50"/>
      <c r="N60" s="50"/>
      <c r="O60" s="50"/>
      <c r="P60" s="50"/>
      <c r="Q60" s="50"/>
      <c r="R60" s="50"/>
      <c r="S60" s="50"/>
      <c r="T60" s="50"/>
      <c r="U60" s="50"/>
      <c r="V60" s="50"/>
      <c r="W60" s="50"/>
    </row>
    <row r="61" spans="2:23" x14ac:dyDescent="0.2">
      <c r="B61" s="29" t="s">
        <v>72</v>
      </c>
      <c r="C61" s="3"/>
      <c r="D61" s="34"/>
      <c r="E61" s="35" t="e">
        <f>E60/D60-1</f>
        <v>#DIV/0!</v>
      </c>
      <c r="F61" s="35" t="e">
        <f t="shared" ref="F61" si="1">F60/E60-1</f>
        <v>#DIV/0!</v>
      </c>
      <c r="G61" s="35" t="e">
        <f t="shared" ref="G61" si="2">G60/F60-1</f>
        <v>#DIV/0!</v>
      </c>
      <c r="H61" s="35" t="e">
        <f t="shared" ref="H61" si="3">H60/G60-1</f>
        <v>#DIV/0!</v>
      </c>
      <c r="I61" s="35" t="e">
        <f t="shared" ref="I61" si="4">I60/H60-1</f>
        <v>#DIV/0!</v>
      </c>
      <c r="J61" s="35" t="e">
        <f t="shared" ref="J61" si="5">J60/I60-1</f>
        <v>#DIV/0!</v>
      </c>
      <c r="K61" s="35" t="e">
        <f t="shared" ref="K61" si="6">K60/J60-1</f>
        <v>#DIV/0!</v>
      </c>
      <c r="L61" s="35" t="e">
        <f t="shared" ref="L61" si="7">L60/K60-1</f>
        <v>#DIV/0!</v>
      </c>
      <c r="M61" s="35" t="e">
        <f t="shared" ref="M61" si="8">M60/L60-1</f>
        <v>#DIV/0!</v>
      </c>
      <c r="N61" s="35" t="e">
        <f t="shared" ref="N61" si="9">N60/M60-1</f>
        <v>#DIV/0!</v>
      </c>
      <c r="O61" s="35" t="e">
        <f t="shared" ref="O61" si="10">O60/N60-1</f>
        <v>#DIV/0!</v>
      </c>
      <c r="P61" s="35" t="e">
        <f t="shared" ref="P61" si="11">P60/O60-1</f>
        <v>#DIV/0!</v>
      </c>
      <c r="Q61" s="35" t="e">
        <f t="shared" ref="Q61" si="12">Q60/P60-1</f>
        <v>#DIV/0!</v>
      </c>
      <c r="R61" s="35" t="e">
        <f t="shared" ref="R61" si="13">R60/Q60-1</f>
        <v>#DIV/0!</v>
      </c>
      <c r="S61" s="35" t="e">
        <f t="shared" ref="S61" si="14">S60/R60-1</f>
        <v>#DIV/0!</v>
      </c>
      <c r="T61" s="35" t="e">
        <f t="shared" ref="T61" si="15">T60/S60-1</f>
        <v>#DIV/0!</v>
      </c>
      <c r="U61" s="35" t="e">
        <f t="shared" ref="U61" si="16">U60/T60-1</f>
        <v>#DIV/0!</v>
      </c>
      <c r="V61" s="35" t="e">
        <f t="shared" ref="V61" si="17">V60/U60-1</f>
        <v>#DIV/0!</v>
      </c>
      <c r="W61" s="35" t="e">
        <f>W60/V60-1</f>
        <v>#DIV/0!</v>
      </c>
    </row>
    <row r="62" spans="2:23" x14ac:dyDescent="0.2">
      <c r="B62" s="3" t="s">
        <v>2</v>
      </c>
      <c r="C62" s="3"/>
      <c r="D62" s="52"/>
      <c r="E62" s="52"/>
      <c r="F62" s="52"/>
      <c r="G62" s="52"/>
      <c r="H62" s="52"/>
      <c r="I62" s="52"/>
      <c r="J62" s="52"/>
      <c r="K62" s="52"/>
      <c r="L62" s="52"/>
      <c r="M62" s="52"/>
      <c r="N62" s="52"/>
      <c r="O62" s="52"/>
      <c r="P62" s="52"/>
      <c r="Q62" s="52"/>
      <c r="R62" s="52"/>
      <c r="S62" s="52"/>
      <c r="T62" s="52"/>
      <c r="U62" s="52"/>
      <c r="V62" s="52"/>
      <c r="W62" s="52"/>
    </row>
    <row r="63" spans="2:23" x14ac:dyDescent="0.2">
      <c r="B63" s="29" t="s">
        <v>72</v>
      </c>
      <c r="C63" s="3"/>
      <c r="D63" s="34"/>
      <c r="E63" s="35" t="e">
        <f>E62/D62-1</f>
        <v>#DIV/0!</v>
      </c>
      <c r="F63" s="35" t="e">
        <f t="shared" ref="F63:V63" si="18">F62/E62-1</f>
        <v>#DIV/0!</v>
      </c>
      <c r="G63" s="35" t="e">
        <f t="shared" si="18"/>
        <v>#DIV/0!</v>
      </c>
      <c r="H63" s="35" t="e">
        <f t="shared" si="18"/>
        <v>#DIV/0!</v>
      </c>
      <c r="I63" s="35" t="e">
        <f t="shared" si="18"/>
        <v>#DIV/0!</v>
      </c>
      <c r="J63" s="35" t="e">
        <f t="shared" si="18"/>
        <v>#DIV/0!</v>
      </c>
      <c r="K63" s="35" t="e">
        <f t="shared" si="18"/>
        <v>#DIV/0!</v>
      </c>
      <c r="L63" s="35" t="e">
        <f t="shared" si="18"/>
        <v>#DIV/0!</v>
      </c>
      <c r="M63" s="35" t="e">
        <f t="shared" si="18"/>
        <v>#DIV/0!</v>
      </c>
      <c r="N63" s="35" t="e">
        <f t="shared" si="18"/>
        <v>#DIV/0!</v>
      </c>
      <c r="O63" s="35" t="e">
        <f t="shared" si="18"/>
        <v>#DIV/0!</v>
      </c>
      <c r="P63" s="35" t="e">
        <f t="shared" si="18"/>
        <v>#DIV/0!</v>
      </c>
      <c r="Q63" s="35" t="e">
        <f t="shared" si="18"/>
        <v>#DIV/0!</v>
      </c>
      <c r="R63" s="35" t="e">
        <f t="shared" si="18"/>
        <v>#DIV/0!</v>
      </c>
      <c r="S63" s="35" t="e">
        <f t="shared" si="18"/>
        <v>#DIV/0!</v>
      </c>
      <c r="T63" s="35" t="e">
        <f t="shared" si="18"/>
        <v>#DIV/0!</v>
      </c>
      <c r="U63" s="35" t="e">
        <f t="shared" si="18"/>
        <v>#DIV/0!</v>
      </c>
      <c r="V63" s="35" t="e">
        <f t="shared" si="18"/>
        <v>#DIV/0!</v>
      </c>
      <c r="W63" s="35" t="e">
        <f>W62/V62-1</f>
        <v>#DIV/0!</v>
      </c>
    </row>
    <row r="64" spans="2:23" x14ac:dyDescent="0.2">
      <c r="B64" s="3"/>
      <c r="C64" s="3"/>
      <c r="D64" s="2"/>
    </row>
    <row r="65" spans="2:23" ht="15" x14ac:dyDescent="0.25">
      <c r="B65" s="8" t="s">
        <v>24</v>
      </c>
      <c r="C65" s="8"/>
      <c r="D65" s="6"/>
      <c r="E65" s="7"/>
      <c r="F65" s="7"/>
      <c r="G65" s="7"/>
      <c r="H65" s="7"/>
      <c r="I65" s="7"/>
      <c r="J65" s="7"/>
      <c r="K65" s="7"/>
      <c r="L65" s="7"/>
      <c r="M65" s="7"/>
      <c r="N65" s="7"/>
      <c r="O65" s="7"/>
      <c r="P65" s="7"/>
      <c r="Q65" s="7"/>
      <c r="R65" s="7"/>
      <c r="S65" s="7"/>
      <c r="T65" s="7"/>
      <c r="U65" s="7"/>
      <c r="V65" s="7"/>
      <c r="W65" s="7"/>
    </row>
    <row r="66" spans="2:23" x14ac:dyDescent="0.2">
      <c r="B66" s="3"/>
      <c r="C66" s="3"/>
      <c r="D66" s="2"/>
    </row>
    <row r="67" spans="2:23" ht="15" x14ac:dyDescent="0.25">
      <c r="B67" s="4" t="s">
        <v>3</v>
      </c>
      <c r="C67" s="4"/>
      <c r="D67" s="31">
        <f>SUM(D68+D69)</f>
        <v>0</v>
      </c>
      <c r="E67" s="31">
        <f t="shared" ref="E67:W67" si="19">SUM(E68+E69)</f>
        <v>0</v>
      </c>
      <c r="F67" s="31">
        <f t="shared" si="19"/>
        <v>0</v>
      </c>
      <c r="G67" s="31">
        <f t="shared" si="19"/>
        <v>0</v>
      </c>
      <c r="H67" s="31">
        <f t="shared" si="19"/>
        <v>0</v>
      </c>
      <c r="I67" s="31">
        <f t="shared" si="19"/>
        <v>0</v>
      </c>
      <c r="J67" s="31">
        <f t="shared" si="19"/>
        <v>0</v>
      </c>
      <c r="K67" s="31">
        <f t="shared" si="19"/>
        <v>0</v>
      </c>
      <c r="L67" s="31">
        <f t="shared" si="19"/>
        <v>0</v>
      </c>
      <c r="M67" s="31">
        <f t="shared" si="19"/>
        <v>0</v>
      </c>
      <c r="N67" s="31">
        <f t="shared" si="19"/>
        <v>0</v>
      </c>
      <c r="O67" s="31">
        <f t="shared" si="19"/>
        <v>0</v>
      </c>
      <c r="P67" s="31">
        <f t="shared" si="19"/>
        <v>0</v>
      </c>
      <c r="Q67" s="31">
        <f t="shared" si="19"/>
        <v>0</v>
      </c>
      <c r="R67" s="31">
        <f t="shared" si="19"/>
        <v>0</v>
      </c>
      <c r="S67" s="31">
        <f t="shared" si="19"/>
        <v>0</v>
      </c>
      <c r="T67" s="31">
        <f t="shared" si="19"/>
        <v>0</v>
      </c>
      <c r="U67" s="31">
        <f t="shared" si="19"/>
        <v>0</v>
      </c>
      <c r="V67" s="31">
        <f t="shared" si="19"/>
        <v>0</v>
      </c>
      <c r="W67" s="31">
        <f t="shared" si="19"/>
        <v>0</v>
      </c>
    </row>
    <row r="68" spans="2:23" ht="15" x14ac:dyDescent="0.25">
      <c r="B68" s="3" t="s">
        <v>50</v>
      </c>
      <c r="C68" s="4"/>
      <c r="D68" s="32">
        <f>D62*D60</f>
        <v>0</v>
      </c>
      <c r="E68" s="32">
        <f t="shared" ref="E68:W68" si="20">E62*E60</f>
        <v>0</v>
      </c>
      <c r="F68" s="32">
        <f t="shared" si="20"/>
        <v>0</v>
      </c>
      <c r="G68" s="32">
        <f t="shared" si="20"/>
        <v>0</v>
      </c>
      <c r="H68" s="32">
        <f t="shared" si="20"/>
        <v>0</v>
      </c>
      <c r="I68" s="32">
        <f t="shared" si="20"/>
        <v>0</v>
      </c>
      <c r="J68" s="32">
        <f t="shared" si="20"/>
        <v>0</v>
      </c>
      <c r="K68" s="32">
        <f t="shared" si="20"/>
        <v>0</v>
      </c>
      <c r="L68" s="32">
        <f t="shared" si="20"/>
        <v>0</v>
      </c>
      <c r="M68" s="32">
        <f t="shared" si="20"/>
        <v>0</v>
      </c>
      <c r="N68" s="32">
        <f t="shared" si="20"/>
        <v>0</v>
      </c>
      <c r="O68" s="32">
        <f t="shared" si="20"/>
        <v>0</v>
      </c>
      <c r="P68" s="32">
        <f t="shared" si="20"/>
        <v>0</v>
      </c>
      <c r="Q68" s="32">
        <f t="shared" si="20"/>
        <v>0</v>
      </c>
      <c r="R68" s="32">
        <f t="shared" si="20"/>
        <v>0</v>
      </c>
      <c r="S68" s="32">
        <f t="shared" si="20"/>
        <v>0</v>
      </c>
      <c r="T68" s="32">
        <f t="shared" si="20"/>
        <v>0</v>
      </c>
      <c r="U68" s="32">
        <f t="shared" si="20"/>
        <v>0</v>
      </c>
      <c r="V68" s="32">
        <f t="shared" si="20"/>
        <v>0</v>
      </c>
      <c r="W68" s="32">
        <f t="shared" si="20"/>
        <v>0</v>
      </c>
    </row>
    <row r="69" spans="2:23" ht="15" x14ac:dyDescent="0.25">
      <c r="B69" s="3" t="s">
        <v>51</v>
      </c>
      <c r="C69" s="4"/>
      <c r="D69" s="50"/>
      <c r="E69" s="50"/>
      <c r="F69" s="50"/>
      <c r="G69" s="50"/>
      <c r="H69" s="50"/>
      <c r="I69" s="50"/>
      <c r="J69" s="50"/>
      <c r="K69" s="50"/>
      <c r="L69" s="50"/>
      <c r="M69" s="50"/>
      <c r="N69" s="50"/>
      <c r="O69" s="50"/>
      <c r="P69" s="50"/>
      <c r="Q69" s="50"/>
      <c r="R69" s="50"/>
      <c r="S69" s="50"/>
      <c r="T69" s="50"/>
      <c r="U69" s="50"/>
      <c r="V69" s="50"/>
      <c r="W69" s="50"/>
    </row>
    <row r="70" spans="2:23" ht="15" x14ac:dyDescent="0.25">
      <c r="B70" s="4" t="s">
        <v>4</v>
      </c>
      <c r="C70" s="4"/>
      <c r="D70" s="31">
        <f t="shared" ref="D70:W70" si="21">SUM(D71:D75)</f>
        <v>0</v>
      </c>
      <c r="E70" s="31">
        <f t="shared" si="21"/>
        <v>0</v>
      </c>
      <c r="F70" s="31">
        <f t="shared" si="21"/>
        <v>0</v>
      </c>
      <c r="G70" s="31">
        <f t="shared" si="21"/>
        <v>0</v>
      </c>
      <c r="H70" s="31">
        <f t="shared" si="21"/>
        <v>0</v>
      </c>
      <c r="I70" s="31">
        <f t="shared" si="21"/>
        <v>0</v>
      </c>
      <c r="J70" s="31">
        <f t="shared" si="21"/>
        <v>0</v>
      </c>
      <c r="K70" s="31">
        <f t="shared" si="21"/>
        <v>0</v>
      </c>
      <c r="L70" s="31">
        <f t="shared" si="21"/>
        <v>0</v>
      </c>
      <c r="M70" s="31">
        <f t="shared" si="21"/>
        <v>0</v>
      </c>
      <c r="N70" s="31">
        <f t="shared" si="21"/>
        <v>0</v>
      </c>
      <c r="O70" s="31">
        <f t="shared" si="21"/>
        <v>0</v>
      </c>
      <c r="P70" s="31">
        <f t="shared" si="21"/>
        <v>0</v>
      </c>
      <c r="Q70" s="31">
        <f t="shared" si="21"/>
        <v>0</v>
      </c>
      <c r="R70" s="31">
        <f t="shared" si="21"/>
        <v>0</v>
      </c>
      <c r="S70" s="31">
        <f t="shared" si="21"/>
        <v>0</v>
      </c>
      <c r="T70" s="31">
        <f t="shared" si="21"/>
        <v>0</v>
      </c>
      <c r="U70" s="31">
        <f t="shared" si="21"/>
        <v>0</v>
      </c>
      <c r="V70" s="31">
        <f t="shared" si="21"/>
        <v>0</v>
      </c>
      <c r="W70" s="31">
        <f t="shared" si="21"/>
        <v>0</v>
      </c>
    </row>
    <row r="71" spans="2:23" x14ac:dyDescent="0.2">
      <c r="B71" s="3" t="s">
        <v>5</v>
      </c>
      <c r="C71" s="3"/>
      <c r="D71" s="50"/>
      <c r="E71" s="50"/>
      <c r="F71" s="50"/>
      <c r="G71" s="50"/>
      <c r="H71" s="50"/>
      <c r="I71" s="50"/>
      <c r="J71" s="50"/>
      <c r="K71" s="50"/>
      <c r="L71" s="50"/>
      <c r="M71" s="50"/>
      <c r="N71" s="50"/>
      <c r="O71" s="50"/>
      <c r="P71" s="50"/>
      <c r="Q71" s="50"/>
      <c r="R71" s="50"/>
      <c r="S71" s="50"/>
      <c r="T71" s="50"/>
      <c r="U71" s="50"/>
      <c r="V71" s="50"/>
      <c r="W71" s="50"/>
    </row>
    <row r="72" spans="2:23" x14ac:dyDescent="0.2">
      <c r="B72" s="3" t="s">
        <v>6</v>
      </c>
      <c r="C72" s="3"/>
      <c r="D72" s="50"/>
      <c r="E72" s="50"/>
      <c r="F72" s="50"/>
      <c r="G72" s="50"/>
      <c r="H72" s="50"/>
      <c r="I72" s="50"/>
      <c r="J72" s="50"/>
      <c r="K72" s="50"/>
      <c r="L72" s="50"/>
      <c r="M72" s="50"/>
      <c r="N72" s="50"/>
      <c r="O72" s="50"/>
      <c r="P72" s="50"/>
      <c r="Q72" s="50"/>
      <c r="R72" s="50"/>
      <c r="S72" s="50"/>
      <c r="T72" s="50"/>
      <c r="U72" s="50"/>
      <c r="V72" s="50"/>
      <c r="W72" s="50"/>
    </row>
    <row r="73" spans="2:23" x14ac:dyDescent="0.2">
      <c r="B73" s="3" t="s">
        <v>7</v>
      </c>
      <c r="C73" s="3"/>
      <c r="D73" s="50"/>
      <c r="E73" s="50"/>
      <c r="F73" s="50"/>
      <c r="G73" s="50"/>
      <c r="H73" s="50"/>
      <c r="I73" s="50"/>
      <c r="J73" s="50"/>
      <c r="K73" s="50"/>
      <c r="L73" s="50"/>
      <c r="M73" s="50"/>
      <c r="N73" s="50"/>
      <c r="O73" s="50"/>
      <c r="P73" s="50"/>
      <c r="Q73" s="50"/>
      <c r="R73" s="50"/>
      <c r="S73" s="50"/>
      <c r="T73" s="50"/>
      <c r="U73" s="50"/>
      <c r="V73" s="50"/>
      <c r="W73" s="50"/>
    </row>
    <row r="74" spans="2:23" x14ac:dyDescent="0.2">
      <c r="B74" s="3" t="s">
        <v>8</v>
      </c>
      <c r="C74" s="3"/>
      <c r="D74" s="50"/>
      <c r="E74" s="50"/>
      <c r="F74" s="50"/>
      <c r="G74" s="50"/>
      <c r="H74" s="50"/>
      <c r="I74" s="50"/>
      <c r="J74" s="50"/>
      <c r="K74" s="50"/>
      <c r="L74" s="50"/>
      <c r="M74" s="50"/>
      <c r="N74" s="50"/>
      <c r="O74" s="50"/>
      <c r="P74" s="50"/>
      <c r="Q74" s="50"/>
      <c r="R74" s="50"/>
      <c r="S74" s="50"/>
      <c r="T74" s="50"/>
      <c r="U74" s="50"/>
      <c r="V74" s="50"/>
      <c r="W74" s="50"/>
    </row>
    <row r="75" spans="2:23" x14ac:dyDescent="0.2">
      <c r="B75" s="3" t="s">
        <v>0</v>
      </c>
      <c r="C75" s="3"/>
      <c r="D75" s="50"/>
      <c r="E75" s="50"/>
      <c r="F75" s="50"/>
      <c r="G75" s="50"/>
      <c r="H75" s="50"/>
      <c r="I75" s="50"/>
      <c r="J75" s="50"/>
      <c r="K75" s="50"/>
      <c r="L75" s="50"/>
      <c r="M75" s="50"/>
      <c r="N75" s="50"/>
      <c r="O75" s="50"/>
      <c r="P75" s="50"/>
      <c r="Q75" s="50"/>
      <c r="R75" s="50"/>
      <c r="S75" s="50"/>
      <c r="T75" s="50"/>
      <c r="U75" s="50"/>
      <c r="V75" s="50"/>
      <c r="W75" s="50"/>
    </row>
    <row r="76" spans="2:23" ht="15" x14ac:dyDescent="0.25">
      <c r="B76" s="4" t="s">
        <v>10</v>
      </c>
      <c r="C76" s="4"/>
      <c r="D76" s="36">
        <f t="shared" ref="D76:W76" si="22">D67-D70</f>
        <v>0</v>
      </c>
      <c r="E76" s="36">
        <f t="shared" si="22"/>
        <v>0</v>
      </c>
      <c r="F76" s="36">
        <f t="shared" si="22"/>
        <v>0</v>
      </c>
      <c r="G76" s="36">
        <f t="shared" si="22"/>
        <v>0</v>
      </c>
      <c r="H76" s="36">
        <f t="shared" si="22"/>
        <v>0</v>
      </c>
      <c r="I76" s="36">
        <f t="shared" si="22"/>
        <v>0</v>
      </c>
      <c r="J76" s="36">
        <f t="shared" si="22"/>
        <v>0</v>
      </c>
      <c r="K76" s="36">
        <f t="shared" si="22"/>
        <v>0</v>
      </c>
      <c r="L76" s="36">
        <f t="shared" si="22"/>
        <v>0</v>
      </c>
      <c r="M76" s="36">
        <f t="shared" si="22"/>
        <v>0</v>
      </c>
      <c r="N76" s="36">
        <f t="shared" si="22"/>
        <v>0</v>
      </c>
      <c r="O76" s="36">
        <f t="shared" si="22"/>
        <v>0</v>
      </c>
      <c r="P76" s="36">
        <f t="shared" si="22"/>
        <v>0</v>
      </c>
      <c r="Q76" s="36">
        <f t="shared" si="22"/>
        <v>0</v>
      </c>
      <c r="R76" s="36">
        <f t="shared" si="22"/>
        <v>0</v>
      </c>
      <c r="S76" s="36">
        <f t="shared" si="22"/>
        <v>0</v>
      </c>
      <c r="T76" s="36">
        <f t="shared" si="22"/>
        <v>0</v>
      </c>
      <c r="U76" s="36">
        <f t="shared" si="22"/>
        <v>0</v>
      </c>
      <c r="V76" s="36">
        <f t="shared" si="22"/>
        <v>0</v>
      </c>
      <c r="W76" s="36">
        <f t="shared" si="22"/>
        <v>0</v>
      </c>
    </row>
    <row r="77" spans="2:23" x14ac:dyDescent="0.2">
      <c r="B77" s="3" t="s">
        <v>9</v>
      </c>
      <c r="C77" s="3"/>
      <c r="D77" s="32">
        <f>SUM(D78:D83)</f>
        <v>0</v>
      </c>
      <c r="E77" s="32">
        <f t="shared" ref="E77:W77" si="23">SUM(E78:E83)</f>
        <v>0</v>
      </c>
      <c r="F77" s="32">
        <f t="shared" si="23"/>
        <v>0</v>
      </c>
      <c r="G77" s="32">
        <f t="shared" si="23"/>
        <v>0</v>
      </c>
      <c r="H77" s="32">
        <f t="shared" si="23"/>
        <v>0</v>
      </c>
      <c r="I77" s="32">
        <f t="shared" si="23"/>
        <v>0</v>
      </c>
      <c r="J77" s="32">
        <f t="shared" si="23"/>
        <v>0</v>
      </c>
      <c r="K77" s="32">
        <f t="shared" si="23"/>
        <v>0</v>
      </c>
      <c r="L77" s="32">
        <f t="shared" si="23"/>
        <v>0</v>
      </c>
      <c r="M77" s="32">
        <f t="shared" si="23"/>
        <v>0</v>
      </c>
      <c r="N77" s="32">
        <f t="shared" si="23"/>
        <v>0</v>
      </c>
      <c r="O77" s="32">
        <f t="shared" si="23"/>
        <v>0</v>
      </c>
      <c r="P77" s="32">
        <f t="shared" si="23"/>
        <v>0</v>
      </c>
      <c r="Q77" s="32">
        <f t="shared" si="23"/>
        <v>0</v>
      </c>
      <c r="R77" s="32">
        <f t="shared" si="23"/>
        <v>0</v>
      </c>
      <c r="S77" s="32">
        <f t="shared" si="23"/>
        <v>0</v>
      </c>
      <c r="T77" s="32">
        <f t="shared" si="23"/>
        <v>0</v>
      </c>
      <c r="U77" s="32">
        <f t="shared" si="23"/>
        <v>0</v>
      </c>
      <c r="V77" s="32">
        <f t="shared" si="23"/>
        <v>0</v>
      </c>
      <c r="W77" s="32">
        <f t="shared" si="23"/>
        <v>0</v>
      </c>
    </row>
    <row r="78" spans="2:23" x14ac:dyDescent="0.2">
      <c r="B78" s="46" t="s">
        <v>75</v>
      </c>
      <c r="C78" s="3"/>
      <c r="D78" s="50"/>
      <c r="E78" s="50"/>
      <c r="F78" s="50"/>
      <c r="G78" s="50"/>
      <c r="H78" s="50"/>
      <c r="I78" s="50"/>
      <c r="J78" s="50"/>
      <c r="K78" s="50"/>
      <c r="L78" s="50"/>
      <c r="M78" s="50"/>
      <c r="N78" s="50"/>
      <c r="O78" s="50"/>
      <c r="P78" s="50"/>
      <c r="Q78" s="50"/>
      <c r="R78" s="50"/>
      <c r="S78" s="50"/>
      <c r="T78" s="50"/>
      <c r="U78" s="50"/>
      <c r="V78" s="50"/>
      <c r="W78" s="50"/>
    </row>
    <row r="79" spans="2:23" x14ac:dyDescent="0.2">
      <c r="B79" s="46" t="s">
        <v>76</v>
      </c>
      <c r="C79" s="3"/>
      <c r="D79" s="50"/>
      <c r="E79" s="50"/>
      <c r="F79" s="50"/>
      <c r="G79" s="50"/>
      <c r="H79" s="50"/>
      <c r="I79" s="50"/>
      <c r="J79" s="50"/>
      <c r="K79" s="50"/>
      <c r="L79" s="50"/>
      <c r="M79" s="50"/>
      <c r="N79" s="50"/>
      <c r="O79" s="50"/>
      <c r="P79" s="50"/>
      <c r="Q79" s="50"/>
      <c r="R79" s="50"/>
      <c r="S79" s="50"/>
      <c r="T79" s="50"/>
      <c r="U79" s="50"/>
      <c r="V79" s="50"/>
      <c r="W79" s="50"/>
    </row>
    <row r="80" spans="2:23" x14ac:dyDescent="0.2">
      <c r="B80" s="46" t="s">
        <v>77</v>
      </c>
      <c r="C80" s="3"/>
      <c r="D80" s="50"/>
      <c r="E80" s="50"/>
      <c r="F80" s="50"/>
      <c r="G80" s="50"/>
      <c r="H80" s="50"/>
      <c r="I80" s="50"/>
      <c r="J80" s="50"/>
      <c r="K80" s="50"/>
      <c r="L80" s="50"/>
      <c r="M80" s="50"/>
      <c r="N80" s="50"/>
      <c r="O80" s="50"/>
      <c r="P80" s="50"/>
      <c r="Q80" s="50"/>
      <c r="R80" s="50"/>
      <c r="S80" s="50"/>
      <c r="T80" s="50"/>
      <c r="U80" s="50"/>
      <c r="V80" s="50"/>
      <c r="W80" s="50"/>
    </row>
    <row r="81" spans="2:23" x14ac:dyDescent="0.2">
      <c r="B81" s="46" t="s">
        <v>81</v>
      </c>
      <c r="C81" s="3"/>
      <c r="D81" s="50"/>
      <c r="E81" s="50"/>
      <c r="F81" s="50"/>
      <c r="G81" s="50"/>
      <c r="H81" s="50"/>
      <c r="I81" s="50"/>
      <c r="J81" s="50"/>
      <c r="K81" s="50"/>
      <c r="L81" s="50"/>
      <c r="M81" s="50"/>
      <c r="N81" s="50"/>
      <c r="O81" s="50"/>
      <c r="P81" s="50"/>
      <c r="Q81" s="50"/>
      <c r="R81" s="50"/>
      <c r="S81" s="50"/>
      <c r="T81" s="50"/>
      <c r="U81" s="50"/>
      <c r="V81" s="50"/>
      <c r="W81" s="50"/>
    </row>
    <row r="82" spans="2:23" x14ac:dyDescent="0.2">
      <c r="B82" s="46" t="s">
        <v>78</v>
      </c>
      <c r="C82" s="3"/>
      <c r="D82" s="50"/>
      <c r="E82" s="50"/>
      <c r="F82" s="50"/>
      <c r="G82" s="50"/>
      <c r="H82" s="50"/>
      <c r="I82" s="50"/>
      <c r="J82" s="50"/>
      <c r="K82" s="50"/>
      <c r="L82" s="50"/>
      <c r="M82" s="50"/>
      <c r="N82" s="50"/>
      <c r="O82" s="50"/>
      <c r="P82" s="50"/>
      <c r="Q82" s="50"/>
      <c r="R82" s="50"/>
      <c r="S82" s="50"/>
      <c r="T82" s="50"/>
      <c r="U82" s="50"/>
      <c r="V82" s="50"/>
      <c r="W82" s="50"/>
    </row>
    <row r="83" spans="2:23" x14ac:dyDescent="0.2">
      <c r="B83" s="46" t="s">
        <v>79</v>
      </c>
      <c r="C83" s="3"/>
      <c r="D83" s="50"/>
      <c r="E83" s="50"/>
      <c r="F83" s="50"/>
      <c r="G83" s="50"/>
      <c r="H83" s="50"/>
      <c r="I83" s="50"/>
      <c r="J83" s="50"/>
      <c r="K83" s="50"/>
      <c r="L83" s="50"/>
      <c r="M83" s="50"/>
      <c r="N83" s="50"/>
      <c r="O83" s="50"/>
      <c r="P83" s="50"/>
      <c r="Q83" s="50"/>
      <c r="R83" s="50"/>
      <c r="S83" s="50"/>
      <c r="T83" s="50"/>
      <c r="U83" s="50"/>
      <c r="V83" s="50"/>
      <c r="W83" s="50"/>
    </row>
    <row r="84" spans="2:23" ht="15" x14ac:dyDescent="0.25">
      <c r="B84" s="4" t="s">
        <v>11</v>
      </c>
      <c r="C84" s="4"/>
      <c r="D84" s="36">
        <f>D76-D77</f>
        <v>0</v>
      </c>
      <c r="E84" s="36">
        <f>E76-E77</f>
        <v>0</v>
      </c>
      <c r="F84" s="36">
        <f>F76-F77</f>
        <v>0</v>
      </c>
      <c r="G84" s="36">
        <f t="shared" ref="G84:W84" si="24">G76-G77</f>
        <v>0</v>
      </c>
      <c r="H84" s="36">
        <f t="shared" si="24"/>
        <v>0</v>
      </c>
      <c r="I84" s="36">
        <f t="shared" si="24"/>
        <v>0</v>
      </c>
      <c r="J84" s="36">
        <f t="shared" si="24"/>
        <v>0</v>
      </c>
      <c r="K84" s="36">
        <f t="shared" si="24"/>
        <v>0</v>
      </c>
      <c r="L84" s="36">
        <f t="shared" si="24"/>
        <v>0</v>
      </c>
      <c r="M84" s="36">
        <f t="shared" si="24"/>
        <v>0</v>
      </c>
      <c r="N84" s="36">
        <f t="shared" si="24"/>
        <v>0</v>
      </c>
      <c r="O84" s="36">
        <f t="shared" si="24"/>
        <v>0</v>
      </c>
      <c r="P84" s="36">
        <f t="shared" si="24"/>
        <v>0</v>
      </c>
      <c r="Q84" s="36">
        <f t="shared" si="24"/>
        <v>0</v>
      </c>
      <c r="R84" s="36">
        <f t="shared" si="24"/>
        <v>0</v>
      </c>
      <c r="S84" s="36">
        <f t="shared" si="24"/>
        <v>0</v>
      </c>
      <c r="T84" s="36">
        <f t="shared" si="24"/>
        <v>0</v>
      </c>
      <c r="U84" s="36">
        <f t="shared" si="24"/>
        <v>0</v>
      </c>
      <c r="V84" s="36">
        <f t="shared" si="24"/>
        <v>0</v>
      </c>
      <c r="W84" s="36">
        <f t="shared" si="24"/>
        <v>0</v>
      </c>
    </row>
    <row r="85" spans="2:23" x14ac:dyDescent="0.2">
      <c r="B85" s="3" t="s">
        <v>63</v>
      </c>
      <c r="C85" s="3"/>
      <c r="D85" s="50"/>
      <c r="E85" s="50"/>
      <c r="F85" s="50"/>
      <c r="G85" s="50"/>
      <c r="H85" s="50"/>
      <c r="I85" s="50"/>
      <c r="J85" s="50"/>
      <c r="K85" s="50"/>
      <c r="L85" s="50"/>
      <c r="M85" s="50"/>
      <c r="N85" s="50"/>
      <c r="O85" s="50"/>
      <c r="P85" s="50"/>
      <c r="Q85" s="50"/>
      <c r="R85" s="50"/>
      <c r="S85" s="50"/>
      <c r="T85" s="50"/>
      <c r="U85" s="50"/>
      <c r="V85" s="50"/>
      <c r="W85" s="50"/>
    </row>
    <row r="86" spans="2:23" x14ac:dyDescent="0.2">
      <c r="B86" s="3" t="s">
        <v>62</v>
      </c>
      <c r="C86" s="3"/>
      <c r="D86" s="50"/>
      <c r="E86" s="50"/>
      <c r="F86" s="50"/>
      <c r="G86" s="50"/>
      <c r="H86" s="50"/>
      <c r="I86" s="50"/>
      <c r="J86" s="50"/>
      <c r="K86" s="50"/>
      <c r="L86" s="50"/>
      <c r="M86" s="50"/>
      <c r="N86" s="50"/>
      <c r="O86" s="50"/>
      <c r="P86" s="50"/>
      <c r="Q86" s="50"/>
      <c r="R86" s="50"/>
      <c r="S86" s="50"/>
      <c r="T86" s="50"/>
      <c r="U86" s="50"/>
      <c r="V86" s="50"/>
      <c r="W86" s="50"/>
    </row>
    <row r="87" spans="2:23" ht="15" x14ac:dyDescent="0.25">
      <c r="B87" s="4" t="s">
        <v>64</v>
      </c>
      <c r="C87" s="4"/>
      <c r="D87" s="36">
        <f>D84-D85-D86</f>
        <v>0</v>
      </c>
      <c r="E87" s="36">
        <f t="shared" ref="E87:W87" si="25">E84-E85-E86</f>
        <v>0</v>
      </c>
      <c r="F87" s="36">
        <f t="shared" si="25"/>
        <v>0</v>
      </c>
      <c r="G87" s="36">
        <f t="shared" si="25"/>
        <v>0</v>
      </c>
      <c r="H87" s="36">
        <f t="shared" si="25"/>
        <v>0</v>
      </c>
      <c r="I87" s="36">
        <f t="shared" si="25"/>
        <v>0</v>
      </c>
      <c r="J87" s="36">
        <f t="shared" si="25"/>
        <v>0</v>
      </c>
      <c r="K87" s="36">
        <f t="shared" si="25"/>
        <v>0</v>
      </c>
      <c r="L87" s="36">
        <f t="shared" si="25"/>
        <v>0</v>
      </c>
      <c r="M87" s="36">
        <f t="shared" si="25"/>
        <v>0</v>
      </c>
      <c r="N87" s="36">
        <f t="shared" si="25"/>
        <v>0</v>
      </c>
      <c r="O87" s="36">
        <f t="shared" si="25"/>
        <v>0</v>
      </c>
      <c r="P87" s="36">
        <f t="shared" si="25"/>
        <v>0</v>
      </c>
      <c r="Q87" s="36">
        <f t="shared" si="25"/>
        <v>0</v>
      </c>
      <c r="R87" s="36">
        <f t="shared" si="25"/>
        <v>0</v>
      </c>
      <c r="S87" s="36">
        <f t="shared" si="25"/>
        <v>0</v>
      </c>
      <c r="T87" s="36">
        <f t="shared" si="25"/>
        <v>0</v>
      </c>
      <c r="U87" s="36">
        <f t="shared" si="25"/>
        <v>0</v>
      </c>
      <c r="V87" s="36">
        <f t="shared" si="25"/>
        <v>0</v>
      </c>
      <c r="W87" s="36">
        <f t="shared" si="25"/>
        <v>0</v>
      </c>
    </row>
    <row r="88" spans="2:23" ht="15" x14ac:dyDescent="0.25">
      <c r="B88" s="3" t="s">
        <v>31</v>
      </c>
      <c r="C88" s="4"/>
      <c r="D88" s="50"/>
      <c r="E88" s="50"/>
      <c r="F88" s="50"/>
      <c r="G88" s="50"/>
      <c r="H88" s="50"/>
      <c r="I88" s="50"/>
      <c r="J88" s="50"/>
      <c r="K88" s="50"/>
      <c r="L88" s="50"/>
      <c r="M88" s="50"/>
      <c r="N88" s="50"/>
      <c r="O88" s="50"/>
      <c r="P88" s="50"/>
      <c r="Q88" s="50"/>
      <c r="R88" s="50"/>
      <c r="S88" s="50"/>
      <c r="T88" s="50"/>
      <c r="U88" s="50"/>
      <c r="V88" s="50"/>
      <c r="W88" s="50"/>
    </row>
    <row r="89" spans="2:23" x14ac:dyDescent="0.2">
      <c r="B89" s="3" t="s">
        <v>33</v>
      </c>
      <c r="C89" s="3"/>
      <c r="D89" s="50"/>
      <c r="E89" s="50"/>
      <c r="F89" s="50"/>
      <c r="G89" s="50"/>
      <c r="H89" s="50"/>
      <c r="I89" s="50"/>
      <c r="J89" s="50"/>
      <c r="K89" s="50"/>
      <c r="L89" s="50"/>
      <c r="M89" s="50"/>
      <c r="N89" s="50"/>
      <c r="O89" s="50"/>
      <c r="P89" s="50"/>
      <c r="Q89" s="50"/>
      <c r="R89" s="50"/>
      <c r="S89" s="50"/>
      <c r="T89" s="50"/>
      <c r="U89" s="50"/>
      <c r="V89" s="50"/>
      <c r="W89" s="50"/>
    </row>
    <row r="90" spans="2:23" x14ac:dyDescent="0.2">
      <c r="B90" s="3" t="s">
        <v>30</v>
      </c>
      <c r="C90" s="3"/>
      <c r="D90" s="50"/>
      <c r="E90" s="50"/>
      <c r="F90" s="50"/>
      <c r="G90" s="50"/>
      <c r="H90" s="50"/>
      <c r="I90" s="50"/>
      <c r="J90" s="50"/>
      <c r="K90" s="50"/>
      <c r="L90" s="50"/>
      <c r="M90" s="50"/>
      <c r="N90" s="50"/>
      <c r="O90" s="50"/>
      <c r="P90" s="50"/>
      <c r="Q90" s="50"/>
      <c r="R90" s="50"/>
      <c r="S90" s="50"/>
      <c r="T90" s="50"/>
      <c r="U90" s="50"/>
      <c r="V90" s="50"/>
      <c r="W90" s="50"/>
    </row>
    <row r="91" spans="2:23" ht="15" x14ac:dyDescent="0.25">
      <c r="B91" s="4" t="s">
        <v>12</v>
      </c>
      <c r="C91" s="4"/>
      <c r="D91" s="36">
        <f>D87+D88-D89-D90</f>
        <v>0</v>
      </c>
      <c r="E91" s="36">
        <f t="shared" ref="E91:W91" si="26">E87+E88-E89-E90</f>
        <v>0</v>
      </c>
      <c r="F91" s="36">
        <f t="shared" si="26"/>
        <v>0</v>
      </c>
      <c r="G91" s="36">
        <f t="shared" si="26"/>
        <v>0</v>
      </c>
      <c r="H91" s="36">
        <f t="shared" si="26"/>
        <v>0</v>
      </c>
      <c r="I91" s="36">
        <f t="shared" si="26"/>
        <v>0</v>
      </c>
      <c r="J91" s="36">
        <f t="shared" si="26"/>
        <v>0</v>
      </c>
      <c r="K91" s="36">
        <f t="shared" si="26"/>
        <v>0</v>
      </c>
      <c r="L91" s="36">
        <f t="shared" si="26"/>
        <v>0</v>
      </c>
      <c r="M91" s="36">
        <f t="shared" si="26"/>
        <v>0</v>
      </c>
      <c r="N91" s="36">
        <f t="shared" si="26"/>
        <v>0</v>
      </c>
      <c r="O91" s="36">
        <f t="shared" si="26"/>
        <v>0</v>
      </c>
      <c r="P91" s="36">
        <f t="shared" si="26"/>
        <v>0</v>
      </c>
      <c r="Q91" s="36">
        <f t="shared" si="26"/>
        <v>0</v>
      </c>
      <c r="R91" s="36">
        <f t="shared" si="26"/>
        <v>0</v>
      </c>
      <c r="S91" s="36">
        <f t="shared" si="26"/>
        <v>0</v>
      </c>
      <c r="T91" s="36">
        <f t="shared" si="26"/>
        <v>0</v>
      </c>
      <c r="U91" s="36">
        <f t="shared" si="26"/>
        <v>0</v>
      </c>
      <c r="V91" s="36">
        <f t="shared" si="26"/>
        <v>0</v>
      </c>
      <c r="W91" s="36">
        <f t="shared" si="26"/>
        <v>0</v>
      </c>
    </row>
    <row r="92" spans="2:23" x14ac:dyDescent="0.2">
      <c r="B92" s="3" t="s">
        <v>13</v>
      </c>
      <c r="C92" s="3"/>
      <c r="D92" s="50"/>
      <c r="E92" s="50"/>
      <c r="F92" s="50"/>
      <c r="G92" s="50"/>
      <c r="H92" s="50"/>
      <c r="I92" s="50"/>
      <c r="J92" s="50"/>
      <c r="K92" s="50"/>
      <c r="L92" s="50"/>
      <c r="M92" s="50"/>
      <c r="N92" s="50"/>
      <c r="O92" s="50"/>
      <c r="P92" s="50"/>
      <c r="Q92" s="50"/>
      <c r="R92" s="50"/>
      <c r="S92" s="50"/>
      <c r="T92" s="50"/>
      <c r="U92" s="50"/>
      <c r="V92" s="50"/>
      <c r="W92" s="50"/>
    </row>
    <row r="93" spans="2:23" x14ac:dyDescent="0.2">
      <c r="B93" s="38" t="s">
        <v>70</v>
      </c>
      <c r="C93" s="3"/>
      <c r="D93" s="37" t="e">
        <f>D92/D91</f>
        <v>#DIV/0!</v>
      </c>
      <c r="E93" s="37" t="e">
        <f t="shared" ref="E93:W93" si="27">E92/E91</f>
        <v>#DIV/0!</v>
      </c>
      <c r="F93" s="37" t="e">
        <f t="shared" si="27"/>
        <v>#DIV/0!</v>
      </c>
      <c r="G93" s="37" t="e">
        <f t="shared" si="27"/>
        <v>#DIV/0!</v>
      </c>
      <c r="H93" s="37" t="e">
        <f t="shared" si="27"/>
        <v>#DIV/0!</v>
      </c>
      <c r="I93" s="37" t="e">
        <f t="shared" si="27"/>
        <v>#DIV/0!</v>
      </c>
      <c r="J93" s="37" t="e">
        <f t="shared" si="27"/>
        <v>#DIV/0!</v>
      </c>
      <c r="K93" s="37" t="e">
        <f t="shared" si="27"/>
        <v>#DIV/0!</v>
      </c>
      <c r="L93" s="37" t="e">
        <f t="shared" si="27"/>
        <v>#DIV/0!</v>
      </c>
      <c r="M93" s="37" t="e">
        <f t="shared" si="27"/>
        <v>#DIV/0!</v>
      </c>
      <c r="N93" s="37" t="e">
        <f t="shared" si="27"/>
        <v>#DIV/0!</v>
      </c>
      <c r="O93" s="37" t="e">
        <f t="shared" si="27"/>
        <v>#DIV/0!</v>
      </c>
      <c r="P93" s="37" t="e">
        <f t="shared" si="27"/>
        <v>#DIV/0!</v>
      </c>
      <c r="Q93" s="37" t="e">
        <f t="shared" si="27"/>
        <v>#DIV/0!</v>
      </c>
      <c r="R93" s="37" t="e">
        <f t="shared" si="27"/>
        <v>#DIV/0!</v>
      </c>
      <c r="S93" s="37" t="e">
        <f t="shared" si="27"/>
        <v>#DIV/0!</v>
      </c>
      <c r="T93" s="37" t="e">
        <f t="shared" si="27"/>
        <v>#DIV/0!</v>
      </c>
      <c r="U93" s="37" t="e">
        <f t="shared" si="27"/>
        <v>#DIV/0!</v>
      </c>
      <c r="V93" s="37" t="e">
        <f t="shared" si="27"/>
        <v>#DIV/0!</v>
      </c>
      <c r="W93" s="37" t="e">
        <f t="shared" si="27"/>
        <v>#DIV/0!</v>
      </c>
    </row>
    <row r="94" spans="2:23" ht="15" x14ac:dyDescent="0.25">
      <c r="B94" s="4" t="s">
        <v>14</v>
      </c>
      <c r="C94" s="4"/>
      <c r="D94" s="36">
        <f>D91-D92</f>
        <v>0</v>
      </c>
      <c r="E94" s="36">
        <f t="shared" ref="E94:W94" si="28">E91-E92</f>
        <v>0</v>
      </c>
      <c r="F94" s="36">
        <f t="shared" si="28"/>
        <v>0</v>
      </c>
      <c r="G94" s="36">
        <f t="shared" si="28"/>
        <v>0</v>
      </c>
      <c r="H94" s="36">
        <f t="shared" si="28"/>
        <v>0</v>
      </c>
      <c r="I94" s="36">
        <f t="shared" si="28"/>
        <v>0</v>
      </c>
      <c r="J94" s="36">
        <f t="shared" si="28"/>
        <v>0</v>
      </c>
      <c r="K94" s="36">
        <f t="shared" si="28"/>
        <v>0</v>
      </c>
      <c r="L94" s="36">
        <f t="shared" si="28"/>
        <v>0</v>
      </c>
      <c r="M94" s="36">
        <f t="shared" si="28"/>
        <v>0</v>
      </c>
      <c r="N94" s="36">
        <f t="shared" si="28"/>
        <v>0</v>
      </c>
      <c r="O94" s="36">
        <f t="shared" si="28"/>
        <v>0</v>
      </c>
      <c r="P94" s="36">
        <f t="shared" si="28"/>
        <v>0</v>
      </c>
      <c r="Q94" s="36">
        <f t="shared" si="28"/>
        <v>0</v>
      </c>
      <c r="R94" s="36">
        <f t="shared" si="28"/>
        <v>0</v>
      </c>
      <c r="S94" s="36">
        <f t="shared" si="28"/>
        <v>0</v>
      </c>
      <c r="T94" s="36">
        <f t="shared" si="28"/>
        <v>0</v>
      </c>
      <c r="U94" s="36">
        <f t="shared" si="28"/>
        <v>0</v>
      </c>
      <c r="V94" s="36">
        <f t="shared" si="28"/>
        <v>0</v>
      </c>
      <c r="W94" s="36">
        <f t="shared" si="28"/>
        <v>0</v>
      </c>
    </row>
    <row r="95" spans="2:23" ht="15" x14ac:dyDescent="0.25">
      <c r="B95" s="4"/>
      <c r="C95" s="4"/>
      <c r="D95" s="4"/>
      <c r="E95" s="4"/>
      <c r="F95" s="4"/>
      <c r="G95" s="4"/>
      <c r="H95" s="4"/>
      <c r="I95" s="4"/>
      <c r="J95" s="4"/>
      <c r="K95" s="4"/>
      <c r="L95" s="4"/>
      <c r="M95" s="4"/>
      <c r="N95" s="4"/>
      <c r="O95" s="4"/>
      <c r="P95" s="4"/>
      <c r="Q95" s="4"/>
      <c r="R95" s="4"/>
      <c r="S95" s="4"/>
      <c r="T95" s="4"/>
      <c r="U95" s="4"/>
      <c r="V95" s="4"/>
      <c r="W95" s="4"/>
    </row>
    <row r="96" spans="2:23" ht="15" x14ac:dyDescent="0.25">
      <c r="B96" s="4"/>
      <c r="C96" s="53" t="s">
        <v>69</v>
      </c>
      <c r="D96" s="66" t="s">
        <v>71</v>
      </c>
      <c r="E96" s="66"/>
      <c r="F96" s="66"/>
      <c r="G96" s="66"/>
      <c r="H96" s="66"/>
      <c r="I96" s="66"/>
      <c r="J96" s="66"/>
      <c r="K96" s="66"/>
      <c r="L96" s="66"/>
      <c r="M96" s="66"/>
      <c r="N96" s="66"/>
      <c r="O96" s="66"/>
      <c r="P96" s="66"/>
      <c r="Q96" s="66"/>
      <c r="R96" s="66"/>
      <c r="S96" s="66"/>
      <c r="T96" s="66"/>
      <c r="U96" s="66"/>
      <c r="V96" s="66"/>
      <c r="W96" s="66"/>
    </row>
    <row r="97" spans="2:23" ht="3" customHeight="1" x14ac:dyDescent="0.25">
      <c r="B97" s="4"/>
      <c r="C97" s="4"/>
    </row>
    <row r="98" spans="2:23" ht="15" x14ac:dyDescent="0.25">
      <c r="B98" s="5" t="s">
        <v>15</v>
      </c>
      <c r="C98" s="19">
        <v>0</v>
      </c>
      <c r="D98" s="10">
        <v>1</v>
      </c>
      <c r="E98" s="10">
        <v>2</v>
      </c>
      <c r="F98" s="10">
        <v>3</v>
      </c>
      <c r="G98" s="10">
        <v>4</v>
      </c>
      <c r="H98" s="10">
        <v>5</v>
      </c>
      <c r="I98" s="10">
        <v>6</v>
      </c>
      <c r="J98" s="10">
        <v>7</v>
      </c>
      <c r="K98" s="10">
        <v>8</v>
      </c>
      <c r="L98" s="10">
        <v>9</v>
      </c>
      <c r="M98" s="10">
        <v>10</v>
      </c>
      <c r="N98" s="10">
        <v>11</v>
      </c>
      <c r="O98" s="10">
        <v>12</v>
      </c>
      <c r="P98" s="10">
        <v>13</v>
      </c>
      <c r="Q98" s="10">
        <v>14</v>
      </c>
      <c r="R98" s="10">
        <v>15</v>
      </c>
      <c r="S98" s="10">
        <v>16</v>
      </c>
      <c r="T98" s="10">
        <v>17</v>
      </c>
      <c r="U98" s="10">
        <v>18</v>
      </c>
      <c r="V98" s="10">
        <v>19</v>
      </c>
      <c r="W98" s="10">
        <v>20</v>
      </c>
    </row>
    <row r="100" spans="2:23" ht="15" x14ac:dyDescent="0.25">
      <c r="B100" s="9" t="s">
        <v>55</v>
      </c>
      <c r="C100" s="9"/>
      <c r="D100" s="9"/>
      <c r="E100" s="9"/>
      <c r="F100" s="9"/>
      <c r="G100" s="9"/>
      <c r="H100" s="9"/>
      <c r="I100" s="9"/>
      <c r="J100" s="9"/>
      <c r="K100" s="9"/>
      <c r="L100" s="9"/>
      <c r="M100" s="9"/>
      <c r="N100" s="9"/>
      <c r="O100" s="9"/>
      <c r="P100" s="9"/>
      <c r="Q100" s="9"/>
      <c r="R100" s="9"/>
      <c r="S100" s="9"/>
      <c r="T100" s="9"/>
      <c r="U100" s="9"/>
      <c r="V100" s="9"/>
      <c r="W100" s="9"/>
    </row>
    <row r="101" spans="2:23" x14ac:dyDescent="0.2">
      <c r="D101" s="13"/>
      <c r="E101" s="13"/>
      <c r="F101" s="13"/>
      <c r="G101" s="13"/>
      <c r="H101" s="13"/>
      <c r="I101" s="13"/>
      <c r="J101" s="13"/>
      <c r="K101" s="13"/>
      <c r="L101" s="13"/>
      <c r="M101" s="13"/>
      <c r="N101" s="13"/>
      <c r="O101" s="13"/>
      <c r="P101" s="13"/>
      <c r="Q101" s="13"/>
      <c r="R101" s="13"/>
      <c r="S101" s="13"/>
      <c r="T101" s="13"/>
      <c r="U101" s="13"/>
      <c r="V101" s="13"/>
      <c r="W101" s="13"/>
    </row>
    <row r="102" spans="2:23" x14ac:dyDescent="0.2">
      <c r="B102" s="3" t="s">
        <v>56</v>
      </c>
      <c r="C102" s="50"/>
      <c r="D102" s="50"/>
      <c r="E102" s="50"/>
      <c r="F102" s="50"/>
      <c r="G102" s="50"/>
      <c r="H102" s="50"/>
      <c r="I102" s="50"/>
      <c r="J102" s="50"/>
      <c r="K102" s="50"/>
      <c r="L102" s="50"/>
      <c r="M102" s="50"/>
      <c r="N102" s="50"/>
      <c r="O102" s="50"/>
      <c r="P102" s="50"/>
      <c r="Q102" s="50"/>
      <c r="R102" s="50"/>
      <c r="S102" s="50"/>
      <c r="T102" s="50"/>
      <c r="U102" s="50"/>
      <c r="V102" s="50"/>
      <c r="W102" s="50"/>
    </row>
    <row r="103" spans="2:23" x14ac:dyDescent="0.2">
      <c r="B103" s="3" t="s">
        <v>82</v>
      </c>
      <c r="C103" s="50"/>
      <c r="D103" s="50"/>
      <c r="E103" s="50"/>
      <c r="F103" s="50"/>
      <c r="G103" s="50"/>
      <c r="H103" s="50"/>
      <c r="I103" s="50"/>
      <c r="J103" s="50"/>
      <c r="K103" s="50"/>
      <c r="L103" s="50"/>
      <c r="M103" s="50"/>
      <c r="N103" s="50"/>
      <c r="O103" s="50"/>
      <c r="P103" s="50"/>
      <c r="Q103" s="50"/>
      <c r="R103" s="50"/>
      <c r="S103" s="50"/>
      <c r="T103" s="50"/>
      <c r="U103" s="50"/>
      <c r="V103" s="50"/>
      <c r="W103" s="50"/>
    </row>
    <row r="104" spans="2:23" x14ac:dyDescent="0.2">
      <c r="B104" s="3" t="s">
        <v>85</v>
      </c>
      <c r="C104" s="50"/>
      <c r="D104" s="50"/>
      <c r="E104" s="50"/>
      <c r="F104" s="50"/>
      <c r="G104" s="50"/>
      <c r="H104" s="50"/>
      <c r="I104" s="50"/>
      <c r="J104" s="50"/>
      <c r="K104" s="50"/>
      <c r="L104" s="50"/>
      <c r="M104" s="50"/>
      <c r="N104" s="50"/>
      <c r="O104" s="50"/>
      <c r="P104" s="50"/>
      <c r="Q104" s="50"/>
      <c r="R104" s="50"/>
      <c r="S104" s="50"/>
      <c r="T104" s="50"/>
      <c r="U104" s="50"/>
      <c r="V104" s="50"/>
      <c r="W104" s="50"/>
    </row>
    <row r="105" spans="2:23" x14ac:dyDescent="0.2">
      <c r="B105" s="3" t="s">
        <v>57</v>
      </c>
      <c r="C105" s="50"/>
      <c r="D105" s="50"/>
      <c r="E105" s="50"/>
      <c r="F105" s="50"/>
      <c r="G105" s="50"/>
      <c r="H105" s="50"/>
      <c r="I105" s="50"/>
      <c r="J105" s="50"/>
      <c r="K105" s="50"/>
      <c r="L105" s="50"/>
      <c r="M105" s="50"/>
      <c r="N105" s="50"/>
      <c r="O105" s="50"/>
      <c r="P105" s="50"/>
      <c r="Q105" s="50"/>
      <c r="R105" s="50"/>
      <c r="S105" s="50"/>
      <c r="T105" s="50"/>
      <c r="U105" s="50"/>
      <c r="V105" s="50"/>
      <c r="W105" s="50"/>
    </row>
    <row r="106" spans="2:23" x14ac:dyDescent="0.2">
      <c r="B106" s="3" t="s">
        <v>58</v>
      </c>
      <c r="C106" s="50"/>
      <c r="D106" s="50"/>
      <c r="E106" s="50"/>
      <c r="F106" s="50"/>
      <c r="G106" s="50"/>
      <c r="H106" s="50"/>
      <c r="I106" s="50"/>
      <c r="J106" s="50"/>
      <c r="K106" s="50"/>
      <c r="L106" s="50"/>
      <c r="M106" s="50"/>
      <c r="N106" s="50"/>
      <c r="O106" s="50"/>
      <c r="P106" s="50"/>
      <c r="Q106" s="50"/>
      <c r="R106" s="50"/>
      <c r="S106" s="50"/>
      <c r="T106" s="50"/>
      <c r="U106" s="50"/>
      <c r="V106" s="50"/>
      <c r="W106" s="50"/>
    </row>
    <row r="107" spans="2:23" x14ac:dyDescent="0.2">
      <c r="B107" s="3" t="s">
        <v>59</v>
      </c>
      <c r="C107" s="50"/>
      <c r="D107" s="50"/>
      <c r="E107" s="50"/>
      <c r="F107" s="50"/>
      <c r="G107" s="50"/>
      <c r="H107" s="50"/>
      <c r="I107" s="50"/>
      <c r="J107" s="50"/>
      <c r="K107" s="50"/>
      <c r="L107" s="50"/>
      <c r="M107" s="50"/>
      <c r="N107" s="50"/>
      <c r="O107" s="50"/>
      <c r="P107" s="50"/>
      <c r="Q107" s="50"/>
      <c r="R107" s="50"/>
      <c r="S107" s="50"/>
      <c r="T107" s="50"/>
      <c r="U107" s="50"/>
      <c r="V107" s="50"/>
      <c r="W107" s="50"/>
    </row>
    <row r="109" spans="2:23" ht="15" x14ac:dyDescent="0.25">
      <c r="B109" s="9" t="s">
        <v>19</v>
      </c>
      <c r="C109" s="9"/>
      <c r="D109" s="9"/>
      <c r="E109" s="9"/>
      <c r="F109" s="9"/>
      <c r="G109" s="9"/>
      <c r="H109" s="9"/>
      <c r="I109" s="9"/>
      <c r="J109" s="9"/>
      <c r="K109" s="9"/>
      <c r="L109" s="9"/>
      <c r="M109" s="9"/>
      <c r="N109" s="9"/>
      <c r="O109" s="9"/>
      <c r="P109" s="9"/>
      <c r="Q109" s="9"/>
      <c r="R109" s="9"/>
      <c r="S109" s="9"/>
      <c r="T109" s="9"/>
      <c r="U109" s="9"/>
      <c r="V109" s="9"/>
      <c r="W109" s="9"/>
    </row>
    <row r="111" spans="2:23" x14ac:dyDescent="0.2">
      <c r="B111" s="3" t="s">
        <v>22</v>
      </c>
      <c r="C111" s="15"/>
      <c r="D111" s="32">
        <f>C35</f>
        <v>0</v>
      </c>
      <c r="E111" s="32">
        <f>D115</f>
        <v>0</v>
      </c>
      <c r="F111" s="32">
        <f t="shared" ref="F111:V111" si="29">E115</f>
        <v>0</v>
      </c>
      <c r="G111" s="32">
        <f t="shared" si="29"/>
        <v>0</v>
      </c>
      <c r="H111" s="32">
        <f t="shared" si="29"/>
        <v>0</v>
      </c>
      <c r="I111" s="32">
        <f t="shared" si="29"/>
        <v>0</v>
      </c>
      <c r="J111" s="32">
        <f t="shared" si="29"/>
        <v>0</v>
      </c>
      <c r="K111" s="32">
        <f t="shared" si="29"/>
        <v>0</v>
      </c>
      <c r="L111" s="32">
        <f t="shared" si="29"/>
        <v>0</v>
      </c>
      <c r="M111" s="32">
        <f t="shared" si="29"/>
        <v>0</v>
      </c>
      <c r="N111" s="32">
        <f t="shared" si="29"/>
        <v>0</v>
      </c>
      <c r="O111" s="32">
        <f t="shared" si="29"/>
        <v>0</v>
      </c>
      <c r="P111" s="32">
        <f t="shared" si="29"/>
        <v>0</v>
      </c>
      <c r="Q111" s="32">
        <f t="shared" si="29"/>
        <v>0</v>
      </c>
      <c r="R111" s="32">
        <f t="shared" si="29"/>
        <v>0</v>
      </c>
      <c r="S111" s="32">
        <f t="shared" si="29"/>
        <v>0</v>
      </c>
      <c r="T111" s="32">
        <f t="shared" si="29"/>
        <v>0</v>
      </c>
      <c r="U111" s="32">
        <f t="shared" si="29"/>
        <v>0</v>
      </c>
      <c r="V111" s="32">
        <f t="shared" si="29"/>
        <v>0</v>
      </c>
      <c r="W111" s="32">
        <f>V115</f>
        <v>0</v>
      </c>
    </row>
    <row r="112" spans="2:23" x14ac:dyDescent="0.2">
      <c r="B112" s="3" t="s">
        <v>20</v>
      </c>
      <c r="D112" s="32">
        <f>D89</f>
        <v>0</v>
      </c>
      <c r="E112" s="32">
        <f t="shared" ref="E112:W112" si="30">E89</f>
        <v>0</v>
      </c>
      <c r="F112" s="32">
        <f t="shared" si="30"/>
        <v>0</v>
      </c>
      <c r="G112" s="32">
        <f t="shared" si="30"/>
        <v>0</v>
      </c>
      <c r="H112" s="32">
        <f t="shared" si="30"/>
        <v>0</v>
      </c>
      <c r="I112" s="32">
        <f t="shared" si="30"/>
        <v>0</v>
      </c>
      <c r="J112" s="32">
        <f t="shared" si="30"/>
        <v>0</v>
      </c>
      <c r="K112" s="32">
        <f t="shared" si="30"/>
        <v>0</v>
      </c>
      <c r="L112" s="32">
        <f t="shared" si="30"/>
        <v>0</v>
      </c>
      <c r="M112" s="32">
        <f t="shared" si="30"/>
        <v>0</v>
      </c>
      <c r="N112" s="32">
        <f t="shared" si="30"/>
        <v>0</v>
      </c>
      <c r="O112" s="32">
        <f t="shared" si="30"/>
        <v>0</v>
      </c>
      <c r="P112" s="32">
        <f t="shared" si="30"/>
        <v>0</v>
      </c>
      <c r="Q112" s="32">
        <f t="shared" si="30"/>
        <v>0</v>
      </c>
      <c r="R112" s="32">
        <f t="shared" si="30"/>
        <v>0</v>
      </c>
      <c r="S112" s="32">
        <f t="shared" si="30"/>
        <v>0</v>
      </c>
      <c r="T112" s="32">
        <f t="shared" si="30"/>
        <v>0</v>
      </c>
      <c r="U112" s="32">
        <f t="shared" si="30"/>
        <v>0</v>
      </c>
      <c r="V112" s="32">
        <f t="shared" si="30"/>
        <v>0</v>
      </c>
      <c r="W112" s="32">
        <f t="shared" si="30"/>
        <v>0</v>
      </c>
    </row>
    <row r="113" spans="2:23" x14ac:dyDescent="0.2">
      <c r="B113" s="3" t="s">
        <v>21</v>
      </c>
      <c r="D113" s="32">
        <f>-D105</f>
        <v>0</v>
      </c>
      <c r="E113" s="32">
        <f t="shared" ref="E113:W113" si="31">-E105</f>
        <v>0</v>
      </c>
      <c r="F113" s="32">
        <f t="shared" si="31"/>
        <v>0</v>
      </c>
      <c r="G113" s="32">
        <f t="shared" si="31"/>
        <v>0</v>
      </c>
      <c r="H113" s="32">
        <f t="shared" si="31"/>
        <v>0</v>
      </c>
      <c r="I113" s="32">
        <f t="shared" si="31"/>
        <v>0</v>
      </c>
      <c r="J113" s="32">
        <f t="shared" si="31"/>
        <v>0</v>
      </c>
      <c r="K113" s="32">
        <f t="shared" si="31"/>
        <v>0</v>
      </c>
      <c r="L113" s="32">
        <f t="shared" si="31"/>
        <v>0</v>
      </c>
      <c r="M113" s="32">
        <f t="shared" si="31"/>
        <v>0</v>
      </c>
      <c r="N113" s="32">
        <f t="shared" si="31"/>
        <v>0</v>
      </c>
      <c r="O113" s="32">
        <f t="shared" si="31"/>
        <v>0</v>
      </c>
      <c r="P113" s="32">
        <f t="shared" si="31"/>
        <v>0</v>
      </c>
      <c r="Q113" s="32">
        <f t="shared" si="31"/>
        <v>0</v>
      </c>
      <c r="R113" s="32">
        <f t="shared" si="31"/>
        <v>0</v>
      </c>
      <c r="S113" s="32">
        <f t="shared" si="31"/>
        <v>0</v>
      </c>
      <c r="T113" s="32">
        <f t="shared" si="31"/>
        <v>0</v>
      </c>
      <c r="U113" s="32">
        <f t="shared" si="31"/>
        <v>0</v>
      </c>
      <c r="V113" s="32">
        <f t="shared" si="31"/>
        <v>0</v>
      </c>
      <c r="W113" s="32">
        <f t="shared" si="31"/>
        <v>0</v>
      </c>
    </row>
    <row r="114" spans="2:23" x14ac:dyDescent="0.2">
      <c r="B114" s="3" t="s">
        <v>32</v>
      </c>
      <c r="D114" s="32">
        <f>D112+D113</f>
        <v>0</v>
      </c>
      <c r="E114" s="32">
        <f t="shared" ref="E114:W114" si="32">E112+E113</f>
        <v>0</v>
      </c>
      <c r="F114" s="32">
        <f t="shared" si="32"/>
        <v>0</v>
      </c>
      <c r="G114" s="32">
        <f t="shared" si="32"/>
        <v>0</v>
      </c>
      <c r="H114" s="32">
        <f t="shared" si="32"/>
        <v>0</v>
      </c>
      <c r="I114" s="32">
        <f t="shared" si="32"/>
        <v>0</v>
      </c>
      <c r="J114" s="32">
        <f t="shared" si="32"/>
        <v>0</v>
      </c>
      <c r="K114" s="32">
        <f t="shared" si="32"/>
        <v>0</v>
      </c>
      <c r="L114" s="32">
        <f t="shared" si="32"/>
        <v>0</v>
      </c>
      <c r="M114" s="32">
        <f t="shared" si="32"/>
        <v>0</v>
      </c>
      <c r="N114" s="32">
        <f t="shared" si="32"/>
        <v>0</v>
      </c>
      <c r="O114" s="32">
        <f t="shared" si="32"/>
        <v>0</v>
      </c>
      <c r="P114" s="32">
        <f t="shared" si="32"/>
        <v>0</v>
      </c>
      <c r="Q114" s="32">
        <f t="shared" si="32"/>
        <v>0</v>
      </c>
      <c r="R114" s="32">
        <f t="shared" si="32"/>
        <v>0</v>
      </c>
      <c r="S114" s="32">
        <f t="shared" si="32"/>
        <v>0</v>
      </c>
      <c r="T114" s="32">
        <f t="shared" si="32"/>
        <v>0</v>
      </c>
      <c r="U114" s="32">
        <f t="shared" si="32"/>
        <v>0</v>
      </c>
      <c r="V114" s="32">
        <f t="shared" si="32"/>
        <v>0</v>
      </c>
      <c r="W114" s="32">
        <f t="shared" si="32"/>
        <v>0</v>
      </c>
    </row>
    <row r="115" spans="2:23" x14ac:dyDescent="0.2">
      <c r="B115" s="3" t="s">
        <v>23</v>
      </c>
      <c r="D115" s="32">
        <f>D111-D113</f>
        <v>0</v>
      </c>
      <c r="E115" s="32">
        <f>E111-E113</f>
        <v>0</v>
      </c>
      <c r="F115" s="32">
        <f t="shared" ref="F115:W115" si="33">F111-F113</f>
        <v>0</v>
      </c>
      <c r="G115" s="32">
        <f t="shared" si="33"/>
        <v>0</v>
      </c>
      <c r="H115" s="32">
        <f t="shared" si="33"/>
        <v>0</v>
      </c>
      <c r="I115" s="32">
        <f t="shared" si="33"/>
        <v>0</v>
      </c>
      <c r="J115" s="32">
        <f t="shared" si="33"/>
        <v>0</v>
      </c>
      <c r="K115" s="32">
        <f t="shared" si="33"/>
        <v>0</v>
      </c>
      <c r="L115" s="32">
        <f t="shared" si="33"/>
        <v>0</v>
      </c>
      <c r="M115" s="32">
        <f t="shared" si="33"/>
        <v>0</v>
      </c>
      <c r="N115" s="32">
        <f t="shared" si="33"/>
        <v>0</v>
      </c>
      <c r="O115" s="32">
        <f t="shared" si="33"/>
        <v>0</v>
      </c>
      <c r="P115" s="32">
        <f t="shared" si="33"/>
        <v>0</v>
      </c>
      <c r="Q115" s="32">
        <f t="shared" si="33"/>
        <v>0</v>
      </c>
      <c r="R115" s="32">
        <f t="shared" si="33"/>
        <v>0</v>
      </c>
      <c r="S115" s="32">
        <f t="shared" si="33"/>
        <v>0</v>
      </c>
      <c r="T115" s="32">
        <f t="shared" si="33"/>
        <v>0</v>
      </c>
      <c r="U115" s="32">
        <f t="shared" si="33"/>
        <v>0</v>
      </c>
      <c r="V115" s="32">
        <f t="shared" si="33"/>
        <v>0</v>
      </c>
      <c r="W115" s="32">
        <f t="shared" si="33"/>
        <v>0</v>
      </c>
    </row>
    <row r="116" spans="2:23" x14ac:dyDescent="0.2">
      <c r="B116" s="3"/>
    </row>
  </sheetData>
  <sheetProtection password="F585" sheet="1" objects="1" scenarios="1"/>
  <mergeCells count="4">
    <mergeCell ref="B7:C7"/>
    <mergeCell ref="B9:C9"/>
    <mergeCell ref="D56:W56"/>
    <mergeCell ref="D96:W96"/>
  </mergeCells>
  <dataValidations count="1">
    <dataValidation type="list" allowBlank="1" showInputMessage="1" showErrorMessage="1" sqref="C11">
      <formula1>"1-a,1-b,2-a,2-b,3"</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0" id="{A4B07311-6537-4639-805E-F7C78F96E6D7}">
            <x14:iconSet iconSet="3Symbols2" custom="1">
              <x14:cfvo type="percent">
                <xm:f>0</xm:f>
              </x14:cfvo>
              <x14:cfvo type="num">
                <xm:f>1</xm:f>
              </x14:cfvo>
              <x14:cfvo type="num" gte="0">
                <xm:f>1</xm:f>
              </x14:cfvo>
              <x14:cfIcon iconSet="3Symbols2" iconId="0"/>
              <x14:cfIcon iconSet="3Symbols2" iconId="2"/>
              <x14:cfIcon iconSet="3Symbols2" iconId="0"/>
            </x14:iconSet>
          </x14:cfRule>
          <xm:sqref>D30</xm:sqref>
        </x14:conditionalFormatting>
        <x14:conditionalFormatting xmlns:xm="http://schemas.microsoft.com/office/excel/2006/main">
          <x14:cfRule type="iconSet" priority="4" id="{F4CAA4CB-A1DD-4FE3-8879-071384A946CA}">
            <x14:iconSet iconSet="3Symbols2" custom="1">
              <x14:cfvo type="percent">
                <xm:f>0</xm:f>
              </x14:cfvo>
              <x14:cfvo type="num">
                <xm:f>1</xm:f>
              </x14:cfvo>
              <x14:cfvo type="num" gte="0">
                <xm:f>1</xm:f>
              </x14:cfvo>
              <x14:cfIcon iconSet="3Symbols2" iconId="0"/>
              <x14:cfIcon iconSet="3Symbols2" iconId="2"/>
              <x14:cfIcon iconSet="3Symbols2" iconId="0"/>
            </x14:iconSet>
          </x14:cfRule>
          <xm:sqref>H30</xm:sqref>
        </x14:conditionalFormatting>
        <x14:conditionalFormatting xmlns:xm="http://schemas.microsoft.com/office/excel/2006/main">
          <x14:cfRule type="iconSet" priority="3" id="{E446EB30-517C-4192-B191-CE7145C5B3B4}">
            <x14:iconSet iconSet="3Symbols2" custom="1">
              <x14:cfvo type="percent">
                <xm:f>0</xm:f>
              </x14:cfvo>
              <x14:cfvo type="num">
                <xm:f>1</xm:f>
              </x14:cfvo>
              <x14:cfvo type="num" gte="0">
                <xm:f>1</xm:f>
              </x14:cfvo>
              <x14:cfIcon iconSet="3Symbols2" iconId="0"/>
              <x14:cfIcon iconSet="3Symbols2" iconId="2"/>
              <x14:cfIcon iconSet="3Symbols2" iconId="0"/>
            </x14:iconSet>
          </x14:cfRule>
          <xm:sqref>H35</xm:sqref>
        </x14:conditionalFormatting>
        <x14:conditionalFormatting xmlns:xm="http://schemas.microsoft.com/office/excel/2006/main">
          <x14:cfRule type="iconSet" priority="1" id="{A08F4425-7B97-4F53-A15A-5644DCDBA00A}">
            <x14:iconSet iconSet="3Symbols2" custom="1">
              <x14:cfvo type="percent">
                <xm:f>0</xm:f>
              </x14:cfvo>
              <x14:cfvo type="percent">
                <xm:f>100</xm:f>
              </x14:cfvo>
              <x14:cfvo type="percent" gte="0">
                <xm:f>100</xm:f>
              </x14:cfvo>
              <x14:cfIcon iconSet="3Symbols2" iconId="0"/>
              <x14:cfIcon iconSet="3Symbols2" iconId="2"/>
              <x14:cfIcon iconSet="3Symbols2" iconId="0"/>
            </x14:iconSet>
          </x14:cfRule>
          <xm:sqref>D37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9"/>
  <sheetViews>
    <sheetView workbookViewId="0">
      <selection activeCell="E35" sqref="E35"/>
    </sheetView>
  </sheetViews>
  <sheetFormatPr baseColWidth="10" defaultRowHeight="15" x14ac:dyDescent="0.25"/>
  <cols>
    <col min="1" max="1" width="11.42578125" style="55"/>
    <col min="2" max="2" width="65.42578125" style="55" bestFit="1" customWidth="1"/>
    <col min="3" max="3" width="17.140625" style="55" customWidth="1"/>
    <col min="4" max="16384" width="11.42578125" style="55"/>
  </cols>
  <sheetData>
    <row r="2" spans="2:23" x14ac:dyDescent="0.25">
      <c r="B2" s="5" t="s">
        <v>15</v>
      </c>
      <c r="C2" s="19">
        <v>0</v>
      </c>
      <c r="D2" s="10">
        <v>1</v>
      </c>
      <c r="E2" s="10">
        <v>2</v>
      </c>
      <c r="F2" s="10">
        <v>3</v>
      </c>
      <c r="G2" s="10">
        <v>4</v>
      </c>
      <c r="H2" s="10">
        <v>5</v>
      </c>
      <c r="I2" s="10">
        <v>6</v>
      </c>
      <c r="J2" s="10">
        <v>7</v>
      </c>
      <c r="K2" s="10">
        <v>8</v>
      </c>
      <c r="L2" s="10">
        <v>9</v>
      </c>
      <c r="M2" s="10">
        <v>10</v>
      </c>
      <c r="N2" s="10">
        <v>11</v>
      </c>
      <c r="O2" s="10">
        <v>12</v>
      </c>
      <c r="P2" s="10">
        <v>13</v>
      </c>
      <c r="Q2" s="10">
        <v>14</v>
      </c>
      <c r="R2" s="10">
        <v>15</v>
      </c>
      <c r="S2" s="10">
        <v>16</v>
      </c>
      <c r="T2" s="10">
        <v>17</v>
      </c>
      <c r="U2" s="10">
        <v>18</v>
      </c>
      <c r="V2" s="10">
        <v>19</v>
      </c>
      <c r="W2" s="10">
        <v>20</v>
      </c>
    </row>
    <row r="4" spans="2:23" x14ac:dyDescent="0.25">
      <c r="B4" s="23" t="s">
        <v>86</v>
      </c>
      <c r="C4" s="23"/>
      <c r="D4" s="24"/>
      <c r="E4" s="24"/>
      <c r="F4" s="24"/>
      <c r="G4" s="24"/>
      <c r="H4" s="24"/>
      <c r="I4" s="24"/>
      <c r="J4" s="24"/>
      <c r="K4" s="24"/>
      <c r="L4" s="24"/>
      <c r="M4" s="24"/>
      <c r="N4" s="24"/>
      <c r="O4" s="24"/>
      <c r="P4" s="24"/>
      <c r="Q4" s="24"/>
      <c r="R4" s="24"/>
      <c r="S4" s="24"/>
      <c r="T4" s="24"/>
      <c r="U4" s="24"/>
      <c r="V4" s="24"/>
      <c r="W4" s="24"/>
    </row>
    <row r="5" spans="2:23" x14ac:dyDescent="0.25">
      <c r="B5" s="1"/>
      <c r="C5" s="1"/>
      <c r="D5" s="1"/>
      <c r="E5" s="1"/>
      <c r="F5" s="1"/>
      <c r="G5" s="1"/>
      <c r="H5" s="1"/>
      <c r="I5" s="1"/>
      <c r="J5" s="1"/>
      <c r="K5" s="1"/>
      <c r="L5" s="1"/>
      <c r="M5" s="1"/>
      <c r="N5" s="1"/>
      <c r="O5" s="1"/>
      <c r="P5" s="1"/>
      <c r="Q5" s="1"/>
      <c r="R5" s="1"/>
      <c r="S5" s="1"/>
      <c r="T5" s="1"/>
      <c r="U5" s="1"/>
      <c r="V5" s="1"/>
      <c r="W5" s="1"/>
    </row>
    <row r="6" spans="2:23" x14ac:dyDescent="0.25">
      <c r="B6" s="1" t="s">
        <v>56</v>
      </c>
      <c r="C6" s="15">
        <f>'BP simplifé CRE (2)'!C102</f>
        <v>0</v>
      </c>
      <c r="D6" s="15">
        <f>'BP simplifé CRE (2)'!D102</f>
        <v>0</v>
      </c>
      <c r="E6" s="15">
        <f>'BP simplifé CRE (2)'!E102</f>
        <v>0</v>
      </c>
      <c r="F6" s="15">
        <f>'BP simplifé CRE (2)'!F102</f>
        <v>0</v>
      </c>
      <c r="G6" s="15">
        <f>'BP simplifé CRE (2)'!G102</f>
        <v>0</v>
      </c>
      <c r="H6" s="15">
        <f>'BP simplifé CRE (2)'!H102</f>
        <v>0</v>
      </c>
      <c r="I6" s="15">
        <f>'BP simplifé CRE (2)'!I102</f>
        <v>0</v>
      </c>
      <c r="J6" s="15">
        <f>'BP simplifé CRE (2)'!J102</f>
        <v>0</v>
      </c>
      <c r="K6" s="15">
        <f>'BP simplifé CRE (2)'!K102</f>
        <v>0</v>
      </c>
      <c r="L6" s="15">
        <f>'BP simplifé CRE (2)'!L102</f>
        <v>0</v>
      </c>
      <c r="M6" s="15">
        <f>'BP simplifé CRE (2)'!M102</f>
        <v>0</v>
      </c>
      <c r="N6" s="15">
        <f>'BP simplifé CRE (2)'!N102</f>
        <v>0</v>
      </c>
      <c r="O6" s="15">
        <f>'BP simplifé CRE (2)'!O102</f>
        <v>0</v>
      </c>
      <c r="P6" s="15">
        <f>'BP simplifé CRE (2)'!P102</f>
        <v>0</v>
      </c>
      <c r="Q6" s="15">
        <f>'BP simplifé CRE (2)'!Q102</f>
        <v>0</v>
      </c>
      <c r="R6" s="15">
        <f>'BP simplifé CRE (2)'!R102</f>
        <v>0</v>
      </c>
      <c r="S6" s="15">
        <f>'BP simplifé CRE (2)'!S102</f>
        <v>0</v>
      </c>
      <c r="T6" s="15">
        <f>'BP simplifé CRE (2)'!T102</f>
        <v>0</v>
      </c>
      <c r="U6" s="15">
        <f>'BP simplifé CRE (2)'!U102</f>
        <v>0</v>
      </c>
      <c r="V6" s="15">
        <f>'BP simplifé CRE (2)'!V102</f>
        <v>0</v>
      </c>
      <c r="W6" s="15">
        <f>'BP simplifé CRE (2)'!W102</f>
        <v>0</v>
      </c>
    </row>
    <row r="7" spans="2:23" x14ac:dyDescent="0.25">
      <c r="B7" s="1" t="s">
        <v>87</v>
      </c>
      <c r="C7" s="13"/>
      <c r="D7" s="13">
        <f>'BP simplifé CRE (2)'!D84</f>
        <v>0</v>
      </c>
      <c r="E7" s="13">
        <f>'BP simplifé CRE (2)'!E84</f>
        <v>0</v>
      </c>
      <c r="F7" s="13">
        <f>'BP simplifé CRE (2)'!F84</f>
        <v>0</v>
      </c>
      <c r="G7" s="13">
        <f>'BP simplifé CRE (2)'!G84</f>
        <v>0</v>
      </c>
      <c r="H7" s="13">
        <f>'BP simplifé CRE (2)'!H84</f>
        <v>0</v>
      </c>
      <c r="I7" s="13">
        <f>'BP simplifé CRE (2)'!I84</f>
        <v>0</v>
      </c>
      <c r="J7" s="13">
        <f>'BP simplifé CRE (2)'!J84</f>
        <v>0</v>
      </c>
      <c r="K7" s="13">
        <f>'BP simplifé CRE (2)'!K84</f>
        <v>0</v>
      </c>
      <c r="L7" s="13">
        <f>'BP simplifé CRE (2)'!L84</f>
        <v>0</v>
      </c>
      <c r="M7" s="13">
        <f>'BP simplifé CRE (2)'!M84</f>
        <v>0</v>
      </c>
      <c r="N7" s="13">
        <f>'BP simplifé CRE (2)'!N84</f>
        <v>0</v>
      </c>
      <c r="O7" s="13">
        <f>'BP simplifé CRE (2)'!O84</f>
        <v>0</v>
      </c>
      <c r="P7" s="13">
        <f>'BP simplifé CRE (2)'!P84</f>
        <v>0</v>
      </c>
      <c r="Q7" s="13">
        <f>'BP simplifé CRE (2)'!Q84</f>
        <v>0</v>
      </c>
      <c r="R7" s="13">
        <f>'BP simplifé CRE (2)'!R84</f>
        <v>0</v>
      </c>
      <c r="S7" s="13">
        <f>'BP simplifé CRE (2)'!S84</f>
        <v>0</v>
      </c>
      <c r="T7" s="13">
        <f>'BP simplifé CRE (2)'!T84</f>
        <v>0</v>
      </c>
      <c r="U7" s="13">
        <f>'BP simplifé CRE (2)'!U84</f>
        <v>0</v>
      </c>
      <c r="V7" s="13">
        <f>'BP simplifé CRE (2)'!V84</f>
        <v>0</v>
      </c>
      <c r="W7" s="13">
        <f>'BP simplifé CRE (2)'!W84</f>
        <v>0</v>
      </c>
    </row>
    <row r="8" spans="2:23" x14ac:dyDescent="0.25">
      <c r="B8" s="4" t="s">
        <v>88</v>
      </c>
      <c r="C8" s="20">
        <f>C6+C7</f>
        <v>0</v>
      </c>
      <c r="D8" s="20">
        <f>D6+D7</f>
        <v>0</v>
      </c>
      <c r="E8" s="20">
        <f t="shared" ref="E8:W8" si="0">E6+E7</f>
        <v>0</v>
      </c>
      <c r="F8" s="20">
        <f t="shared" si="0"/>
        <v>0</v>
      </c>
      <c r="G8" s="20">
        <f t="shared" si="0"/>
        <v>0</v>
      </c>
      <c r="H8" s="20">
        <f t="shared" si="0"/>
        <v>0</v>
      </c>
      <c r="I8" s="20">
        <f t="shared" si="0"/>
        <v>0</v>
      </c>
      <c r="J8" s="20">
        <f t="shared" si="0"/>
        <v>0</v>
      </c>
      <c r="K8" s="20">
        <f t="shared" si="0"/>
        <v>0</v>
      </c>
      <c r="L8" s="20">
        <f t="shared" si="0"/>
        <v>0</v>
      </c>
      <c r="M8" s="20">
        <f t="shared" si="0"/>
        <v>0</v>
      </c>
      <c r="N8" s="20">
        <f t="shared" si="0"/>
        <v>0</v>
      </c>
      <c r="O8" s="20">
        <f t="shared" si="0"/>
        <v>0</v>
      </c>
      <c r="P8" s="20">
        <f t="shared" si="0"/>
        <v>0</v>
      </c>
      <c r="Q8" s="20">
        <f t="shared" si="0"/>
        <v>0</v>
      </c>
      <c r="R8" s="20">
        <f t="shared" si="0"/>
        <v>0</v>
      </c>
      <c r="S8" s="20">
        <f t="shared" si="0"/>
        <v>0</v>
      </c>
      <c r="T8" s="20">
        <f t="shared" si="0"/>
        <v>0</v>
      </c>
      <c r="U8" s="20">
        <f t="shared" si="0"/>
        <v>0</v>
      </c>
      <c r="V8" s="20">
        <f t="shared" si="0"/>
        <v>0</v>
      </c>
      <c r="W8" s="20">
        <f t="shared" si="0"/>
        <v>0</v>
      </c>
    </row>
    <row r="9" spans="2:23" x14ac:dyDescent="0.25">
      <c r="B9" s="1" t="s">
        <v>89</v>
      </c>
      <c r="C9" s="13"/>
      <c r="D9" s="13">
        <f>'BP simplifé CRE (2)'!D84-'BP simplifé CRE (2)'!D92</f>
        <v>0</v>
      </c>
      <c r="E9" s="13">
        <f>'BP simplifé CRE (2)'!E84-'BP simplifé CRE (2)'!E92</f>
        <v>0</v>
      </c>
      <c r="F9" s="13">
        <f>'BP simplifé CRE (2)'!F84-'BP simplifé CRE (2)'!F92</f>
        <v>0</v>
      </c>
      <c r="G9" s="13">
        <f>'BP simplifé CRE (2)'!G84-'BP simplifé CRE (2)'!G92</f>
        <v>0</v>
      </c>
      <c r="H9" s="13">
        <f>'BP simplifé CRE (2)'!H84-'BP simplifé CRE (2)'!H92</f>
        <v>0</v>
      </c>
      <c r="I9" s="13">
        <f>'BP simplifé CRE (2)'!I84-'BP simplifé CRE (2)'!I92</f>
        <v>0</v>
      </c>
      <c r="J9" s="13">
        <f>'BP simplifé CRE (2)'!J84-'BP simplifé CRE (2)'!J92</f>
        <v>0</v>
      </c>
      <c r="K9" s="13">
        <f>'BP simplifé CRE (2)'!K84-'BP simplifé CRE (2)'!K92</f>
        <v>0</v>
      </c>
      <c r="L9" s="13">
        <f>'BP simplifé CRE (2)'!L84-'BP simplifé CRE (2)'!L92</f>
        <v>0</v>
      </c>
      <c r="M9" s="13">
        <f>'BP simplifé CRE (2)'!M84-'BP simplifé CRE (2)'!M92</f>
        <v>0</v>
      </c>
      <c r="N9" s="13">
        <f>'BP simplifé CRE (2)'!N84-'BP simplifé CRE (2)'!N92</f>
        <v>0</v>
      </c>
      <c r="O9" s="13">
        <f>'BP simplifé CRE (2)'!O84-'BP simplifé CRE (2)'!O92</f>
        <v>0</v>
      </c>
      <c r="P9" s="13">
        <f>'BP simplifé CRE (2)'!P84-'BP simplifé CRE (2)'!P92</f>
        <v>0</v>
      </c>
      <c r="Q9" s="13">
        <f>'BP simplifé CRE (2)'!Q84-'BP simplifé CRE (2)'!Q92</f>
        <v>0</v>
      </c>
      <c r="R9" s="13">
        <f>'BP simplifé CRE (2)'!R84-'BP simplifé CRE (2)'!R92</f>
        <v>0</v>
      </c>
      <c r="S9" s="13">
        <f>'BP simplifé CRE (2)'!S84-'BP simplifé CRE (2)'!S92</f>
        <v>0</v>
      </c>
      <c r="T9" s="13">
        <f>'BP simplifé CRE (2)'!T84-'BP simplifé CRE (2)'!T92</f>
        <v>0</v>
      </c>
      <c r="U9" s="13">
        <f>'BP simplifé CRE (2)'!U84-'BP simplifé CRE (2)'!U92</f>
        <v>0</v>
      </c>
      <c r="V9" s="13">
        <f>'BP simplifé CRE (2)'!V84-'BP simplifé CRE (2)'!V92</f>
        <v>0</v>
      </c>
      <c r="W9" s="13">
        <f>'BP simplifé CRE (2)'!W84-'BP simplifé CRE (2)'!W92</f>
        <v>0</v>
      </c>
    </row>
    <row r="10" spans="2:23" x14ac:dyDescent="0.25">
      <c r="B10" s="4" t="s">
        <v>90</v>
      </c>
      <c r="C10" s="20">
        <f>C6+C9</f>
        <v>0</v>
      </c>
      <c r="D10" s="20">
        <f>D6+D9</f>
        <v>0</v>
      </c>
      <c r="E10" s="20">
        <f t="shared" ref="E10:W10" si="1">E6+E9</f>
        <v>0</v>
      </c>
      <c r="F10" s="20">
        <f t="shared" si="1"/>
        <v>0</v>
      </c>
      <c r="G10" s="20">
        <f t="shared" si="1"/>
        <v>0</v>
      </c>
      <c r="H10" s="20">
        <f t="shared" si="1"/>
        <v>0</v>
      </c>
      <c r="I10" s="20">
        <f t="shared" si="1"/>
        <v>0</v>
      </c>
      <c r="J10" s="20">
        <f t="shared" si="1"/>
        <v>0</v>
      </c>
      <c r="K10" s="20">
        <f t="shared" si="1"/>
        <v>0</v>
      </c>
      <c r="L10" s="20">
        <f t="shared" si="1"/>
        <v>0</v>
      </c>
      <c r="M10" s="20">
        <f t="shared" si="1"/>
        <v>0</v>
      </c>
      <c r="N10" s="20">
        <f t="shared" si="1"/>
        <v>0</v>
      </c>
      <c r="O10" s="20">
        <f t="shared" si="1"/>
        <v>0</v>
      </c>
      <c r="P10" s="20">
        <f t="shared" si="1"/>
        <v>0</v>
      </c>
      <c r="Q10" s="20">
        <f t="shared" si="1"/>
        <v>0</v>
      </c>
      <c r="R10" s="20">
        <f t="shared" si="1"/>
        <v>0</v>
      </c>
      <c r="S10" s="20">
        <f t="shared" si="1"/>
        <v>0</v>
      </c>
      <c r="T10" s="20">
        <f t="shared" si="1"/>
        <v>0</v>
      </c>
      <c r="U10" s="20">
        <f t="shared" si="1"/>
        <v>0</v>
      </c>
      <c r="V10" s="20">
        <f t="shared" si="1"/>
        <v>0</v>
      </c>
      <c r="W10" s="20">
        <f t="shared" si="1"/>
        <v>0</v>
      </c>
    </row>
    <row r="11" spans="2:23" x14ac:dyDescent="0.25">
      <c r="B11" s="1" t="s">
        <v>91</v>
      </c>
      <c r="C11" s="3"/>
      <c r="D11" s="13">
        <f>'BP simplifé CRE (2)'!D114</f>
        <v>0</v>
      </c>
      <c r="E11" s="13">
        <f>'BP simplifé CRE (2)'!E114</f>
        <v>0</v>
      </c>
      <c r="F11" s="13">
        <f>'BP simplifé CRE (2)'!F114</f>
        <v>0</v>
      </c>
      <c r="G11" s="13">
        <f>'BP simplifé CRE (2)'!G114</f>
        <v>0</v>
      </c>
      <c r="H11" s="13">
        <f>'BP simplifé CRE (2)'!H114</f>
        <v>0</v>
      </c>
      <c r="I11" s="13">
        <f>'BP simplifé CRE (2)'!I114</f>
        <v>0</v>
      </c>
      <c r="J11" s="13">
        <f>'BP simplifé CRE (2)'!J114</f>
        <v>0</v>
      </c>
      <c r="K11" s="13">
        <f>'BP simplifé CRE (2)'!K114</f>
        <v>0</v>
      </c>
      <c r="L11" s="13">
        <f>'BP simplifé CRE (2)'!L114</f>
        <v>0</v>
      </c>
      <c r="M11" s="13">
        <f>'BP simplifé CRE (2)'!M114</f>
        <v>0</v>
      </c>
      <c r="N11" s="13">
        <f>'BP simplifé CRE (2)'!N114</f>
        <v>0</v>
      </c>
      <c r="O11" s="13">
        <f>'BP simplifé CRE (2)'!O114</f>
        <v>0</v>
      </c>
      <c r="P11" s="13">
        <f>'BP simplifé CRE (2)'!P114</f>
        <v>0</v>
      </c>
      <c r="Q11" s="13">
        <f>'BP simplifé CRE (2)'!Q114</f>
        <v>0</v>
      </c>
      <c r="R11" s="13">
        <f>'BP simplifé CRE (2)'!R114</f>
        <v>0</v>
      </c>
      <c r="S11" s="13">
        <f>'BP simplifé CRE (2)'!S114</f>
        <v>0</v>
      </c>
      <c r="T11" s="13">
        <f>'BP simplifé CRE (2)'!T114</f>
        <v>0</v>
      </c>
      <c r="U11" s="13">
        <f>'BP simplifé CRE (2)'!U114</f>
        <v>0</v>
      </c>
      <c r="V11" s="13">
        <f>'BP simplifé CRE (2)'!V114</f>
        <v>0</v>
      </c>
      <c r="W11" s="13">
        <f>'BP simplifé CRE (2)'!W114</f>
        <v>0</v>
      </c>
    </row>
    <row r="12" spans="2:23" x14ac:dyDescent="0.25">
      <c r="B12" s="1" t="s">
        <v>58</v>
      </c>
      <c r="C12" s="15">
        <f>-'BP simplifé CRE (2)'!C106</f>
        <v>0</v>
      </c>
      <c r="D12" s="15">
        <f>'BP simplifé CRE (2)'!D106</f>
        <v>0</v>
      </c>
      <c r="E12" s="15">
        <f>'BP simplifé CRE (2)'!E106</f>
        <v>0</v>
      </c>
      <c r="F12" s="15">
        <f>'BP simplifé CRE (2)'!F106</f>
        <v>0</v>
      </c>
      <c r="G12" s="15">
        <f>'BP simplifé CRE (2)'!G106</f>
        <v>0</v>
      </c>
      <c r="H12" s="15">
        <f>'BP simplifé CRE (2)'!H106</f>
        <v>0</v>
      </c>
      <c r="I12" s="15">
        <f>'BP simplifé CRE (2)'!I106</f>
        <v>0</v>
      </c>
      <c r="J12" s="15">
        <f>'BP simplifé CRE (2)'!J106</f>
        <v>0</v>
      </c>
      <c r="K12" s="15">
        <f>'BP simplifé CRE (2)'!K106</f>
        <v>0</v>
      </c>
      <c r="L12" s="15">
        <f>'BP simplifé CRE (2)'!L106</f>
        <v>0</v>
      </c>
      <c r="M12" s="15">
        <f>'BP simplifé CRE (2)'!M106</f>
        <v>0</v>
      </c>
      <c r="N12" s="15">
        <f>'BP simplifé CRE (2)'!N106</f>
        <v>0</v>
      </c>
      <c r="O12" s="15">
        <f>'BP simplifé CRE (2)'!O106</f>
        <v>0</v>
      </c>
      <c r="P12" s="15">
        <f>'BP simplifé CRE (2)'!P106</f>
        <v>0</v>
      </c>
      <c r="Q12" s="15">
        <f>'BP simplifé CRE (2)'!Q106</f>
        <v>0</v>
      </c>
      <c r="R12" s="15">
        <f>'BP simplifé CRE (2)'!R106</f>
        <v>0</v>
      </c>
      <c r="S12" s="15">
        <f>'BP simplifé CRE (2)'!S106</f>
        <v>0</v>
      </c>
      <c r="T12" s="15">
        <f>'BP simplifé CRE (2)'!T106</f>
        <v>0</v>
      </c>
      <c r="U12" s="15">
        <f>'BP simplifé CRE (2)'!U106</f>
        <v>0</v>
      </c>
      <c r="V12" s="15">
        <f>'BP simplifé CRE (2)'!V106</f>
        <v>0</v>
      </c>
      <c r="W12" s="15">
        <f>'BP simplifé CRE (2)'!W106</f>
        <v>0</v>
      </c>
    </row>
    <row r="13" spans="2:23" x14ac:dyDescent="0.25">
      <c r="B13" s="1" t="s">
        <v>92</v>
      </c>
      <c r="C13" s="13"/>
      <c r="D13" s="13">
        <f>D9-D11</f>
        <v>0</v>
      </c>
      <c r="E13" s="13">
        <f t="shared" ref="E13:W13" si="2">E9-E11</f>
        <v>0</v>
      </c>
      <c r="F13" s="13">
        <f t="shared" si="2"/>
        <v>0</v>
      </c>
      <c r="G13" s="13">
        <f t="shared" si="2"/>
        <v>0</v>
      </c>
      <c r="H13" s="13">
        <f t="shared" si="2"/>
        <v>0</v>
      </c>
      <c r="I13" s="13">
        <f t="shared" si="2"/>
        <v>0</v>
      </c>
      <c r="J13" s="13">
        <f t="shared" si="2"/>
        <v>0</v>
      </c>
      <c r="K13" s="13">
        <f t="shared" si="2"/>
        <v>0</v>
      </c>
      <c r="L13" s="13">
        <f t="shared" si="2"/>
        <v>0</v>
      </c>
      <c r="M13" s="13">
        <f t="shared" si="2"/>
        <v>0</v>
      </c>
      <c r="N13" s="13">
        <f t="shared" si="2"/>
        <v>0</v>
      </c>
      <c r="O13" s="13">
        <f t="shared" si="2"/>
        <v>0</v>
      </c>
      <c r="P13" s="13">
        <f t="shared" si="2"/>
        <v>0</v>
      </c>
      <c r="Q13" s="13">
        <f t="shared" si="2"/>
        <v>0</v>
      </c>
      <c r="R13" s="13">
        <f t="shared" si="2"/>
        <v>0</v>
      </c>
      <c r="S13" s="13">
        <f t="shared" si="2"/>
        <v>0</v>
      </c>
      <c r="T13" s="13">
        <f t="shared" si="2"/>
        <v>0</v>
      </c>
      <c r="U13" s="13">
        <f t="shared" si="2"/>
        <v>0</v>
      </c>
      <c r="V13" s="13">
        <f t="shared" si="2"/>
        <v>0</v>
      </c>
      <c r="W13" s="13">
        <f t="shared" si="2"/>
        <v>0</v>
      </c>
    </row>
    <row r="14" spans="2:23" x14ac:dyDescent="0.25">
      <c r="B14" s="4" t="s">
        <v>93</v>
      </c>
      <c r="C14" s="20">
        <f>C12+C13</f>
        <v>0</v>
      </c>
      <c r="D14" s="20">
        <f>D12+D13</f>
        <v>0</v>
      </c>
      <c r="E14" s="20">
        <f t="shared" ref="E14:W14" si="3">E12+E13</f>
        <v>0</v>
      </c>
      <c r="F14" s="20">
        <f t="shared" si="3"/>
        <v>0</v>
      </c>
      <c r="G14" s="20">
        <f t="shared" si="3"/>
        <v>0</v>
      </c>
      <c r="H14" s="20">
        <f t="shared" si="3"/>
        <v>0</v>
      </c>
      <c r="I14" s="20">
        <f t="shared" si="3"/>
        <v>0</v>
      </c>
      <c r="J14" s="20">
        <f t="shared" si="3"/>
        <v>0</v>
      </c>
      <c r="K14" s="20">
        <f t="shared" si="3"/>
        <v>0</v>
      </c>
      <c r="L14" s="20">
        <f t="shared" si="3"/>
        <v>0</v>
      </c>
      <c r="M14" s="20">
        <f t="shared" si="3"/>
        <v>0</v>
      </c>
      <c r="N14" s="20">
        <f t="shared" si="3"/>
        <v>0</v>
      </c>
      <c r="O14" s="20">
        <f t="shared" si="3"/>
        <v>0</v>
      </c>
      <c r="P14" s="20">
        <f t="shared" si="3"/>
        <v>0</v>
      </c>
      <c r="Q14" s="20">
        <f t="shared" si="3"/>
        <v>0</v>
      </c>
      <c r="R14" s="20">
        <f t="shared" si="3"/>
        <v>0</v>
      </c>
      <c r="S14" s="20">
        <f t="shared" si="3"/>
        <v>0</v>
      </c>
      <c r="T14" s="20">
        <f t="shared" si="3"/>
        <v>0</v>
      </c>
      <c r="U14" s="20">
        <f t="shared" si="3"/>
        <v>0</v>
      </c>
      <c r="V14" s="20">
        <f t="shared" si="3"/>
        <v>0</v>
      </c>
      <c r="W14" s="20">
        <f t="shared" si="3"/>
        <v>0</v>
      </c>
    </row>
    <row r="15" spans="2:23" x14ac:dyDescent="0.25">
      <c r="B15" s="1"/>
      <c r="C15" s="1"/>
      <c r="D15" s="1"/>
      <c r="E15" s="1"/>
      <c r="F15" s="1"/>
      <c r="G15" s="1"/>
      <c r="H15" s="1"/>
      <c r="I15" s="1"/>
      <c r="J15" s="1"/>
      <c r="K15" s="1"/>
      <c r="L15" s="1"/>
      <c r="M15" s="1"/>
      <c r="N15" s="1"/>
      <c r="O15" s="1"/>
      <c r="P15" s="1"/>
      <c r="Q15" s="1"/>
      <c r="R15" s="1"/>
      <c r="S15" s="1"/>
      <c r="T15" s="1"/>
      <c r="U15" s="1"/>
      <c r="V15" s="1"/>
      <c r="W15" s="1"/>
    </row>
    <row r="16" spans="2:23" x14ac:dyDescent="0.25">
      <c r="B16" s="23" t="s">
        <v>94</v>
      </c>
      <c r="C16" s="23"/>
      <c r="D16" s="24"/>
      <c r="E16" s="24"/>
      <c r="F16" s="24"/>
      <c r="G16" s="24"/>
      <c r="H16" s="24"/>
      <c r="I16" s="24"/>
      <c r="J16" s="24"/>
      <c r="K16" s="24"/>
      <c r="L16" s="24"/>
      <c r="M16" s="24"/>
      <c r="N16" s="24"/>
      <c r="O16" s="24"/>
      <c r="P16" s="24"/>
      <c r="Q16" s="24"/>
      <c r="R16" s="24"/>
      <c r="S16" s="24"/>
      <c r="T16" s="24"/>
      <c r="U16" s="24"/>
      <c r="V16" s="24"/>
      <c r="W16" s="24"/>
    </row>
    <row r="17" spans="2:23" x14ac:dyDescent="0.25">
      <c r="B17" s="1"/>
      <c r="C17" s="1"/>
      <c r="D17" s="1"/>
      <c r="E17" s="1"/>
      <c r="F17" s="1"/>
      <c r="G17" s="1"/>
      <c r="H17" s="1"/>
      <c r="I17" s="1"/>
      <c r="J17" s="1"/>
      <c r="K17" s="1"/>
      <c r="L17" s="1"/>
      <c r="M17" s="1"/>
      <c r="N17" s="1"/>
      <c r="O17" s="1"/>
      <c r="P17" s="1"/>
      <c r="Q17" s="1"/>
      <c r="R17" s="1"/>
      <c r="S17" s="1"/>
      <c r="T17" s="1"/>
      <c r="U17" s="1"/>
      <c r="V17" s="1"/>
      <c r="W17" s="1"/>
    </row>
    <row r="18" spans="2:23" x14ac:dyDescent="0.25">
      <c r="B18" s="1" t="s">
        <v>95</v>
      </c>
      <c r="C18" s="3"/>
      <c r="D18" s="13">
        <f>'BP simplifé CRE (2)'!D94+'BP simplifé CRE (2)'!D85+'BP simplifé CRE (2)'!D86</f>
        <v>0</v>
      </c>
      <c r="E18" s="13">
        <f>'BP simplifé CRE (2)'!E94+'BP simplifé CRE (2)'!E85+'BP simplifé CRE (2)'!E86</f>
        <v>0</v>
      </c>
      <c r="F18" s="13">
        <f>'BP simplifé CRE (2)'!F94+'BP simplifé CRE (2)'!F85+'BP simplifé CRE (2)'!F86</f>
        <v>0</v>
      </c>
      <c r="G18" s="13">
        <f>'BP simplifé CRE (2)'!G94+'BP simplifé CRE (2)'!G85+'BP simplifé CRE (2)'!G86</f>
        <v>0</v>
      </c>
      <c r="H18" s="13">
        <f>'BP simplifé CRE (2)'!H94+'BP simplifé CRE (2)'!H85+'BP simplifé CRE (2)'!H86</f>
        <v>0</v>
      </c>
      <c r="I18" s="13">
        <f>'BP simplifé CRE (2)'!I94+'BP simplifé CRE (2)'!I85+'BP simplifé CRE (2)'!I86</f>
        <v>0</v>
      </c>
      <c r="J18" s="13">
        <f>'BP simplifé CRE (2)'!J94+'BP simplifé CRE (2)'!J85+'BP simplifé CRE (2)'!J86</f>
        <v>0</v>
      </c>
      <c r="K18" s="13">
        <f>'BP simplifé CRE (2)'!K94+'BP simplifé CRE (2)'!K85+'BP simplifé CRE (2)'!K86</f>
        <v>0</v>
      </c>
      <c r="L18" s="13">
        <f>'BP simplifé CRE (2)'!L94+'BP simplifé CRE (2)'!L85+'BP simplifé CRE (2)'!L86</f>
        <v>0</v>
      </c>
      <c r="M18" s="13">
        <f>'BP simplifé CRE (2)'!M94+'BP simplifé CRE (2)'!M85+'BP simplifé CRE (2)'!M86</f>
        <v>0</v>
      </c>
      <c r="N18" s="13">
        <f>'BP simplifé CRE (2)'!N94+'BP simplifé CRE (2)'!N85+'BP simplifé CRE (2)'!N86</f>
        <v>0</v>
      </c>
      <c r="O18" s="13">
        <f>'BP simplifé CRE (2)'!O94+'BP simplifé CRE (2)'!O85+'BP simplifé CRE (2)'!O86</f>
        <v>0</v>
      </c>
      <c r="P18" s="13">
        <f>'BP simplifé CRE (2)'!P94+'BP simplifé CRE (2)'!P85+'BP simplifé CRE (2)'!P86</f>
        <v>0</v>
      </c>
      <c r="Q18" s="13">
        <f>'BP simplifé CRE (2)'!Q94+'BP simplifé CRE (2)'!Q85+'BP simplifé CRE (2)'!Q86</f>
        <v>0</v>
      </c>
      <c r="R18" s="13">
        <f>'BP simplifé CRE (2)'!R94+'BP simplifé CRE (2)'!R85+'BP simplifé CRE (2)'!R86</f>
        <v>0</v>
      </c>
      <c r="S18" s="13">
        <f>'BP simplifé CRE (2)'!S94+'BP simplifé CRE (2)'!S85+'BP simplifé CRE (2)'!S86</f>
        <v>0</v>
      </c>
      <c r="T18" s="13">
        <f>'BP simplifé CRE (2)'!T94+'BP simplifé CRE (2)'!T85+'BP simplifé CRE (2)'!T86</f>
        <v>0</v>
      </c>
      <c r="U18" s="13">
        <f>'BP simplifé CRE (2)'!U94+'BP simplifé CRE (2)'!U85+'BP simplifé CRE (2)'!U86</f>
        <v>0</v>
      </c>
      <c r="V18" s="13">
        <f>'BP simplifé CRE (2)'!V94+'BP simplifé CRE (2)'!V85+'BP simplifé CRE (2)'!V86</f>
        <v>0</v>
      </c>
      <c r="W18" s="13">
        <f>'BP simplifé CRE (2)'!W94+'BP simplifé CRE (2)'!W85+'BP simplifé CRE (2)'!W86</f>
        <v>0</v>
      </c>
    </row>
    <row r="19" spans="2:23" x14ac:dyDescent="0.25">
      <c r="B19" s="16" t="s">
        <v>96</v>
      </c>
      <c r="C19" s="16"/>
      <c r="D19" s="13">
        <f>D11</f>
        <v>0</v>
      </c>
      <c r="E19" s="13">
        <f t="shared" ref="E19:W19" si="4">E11</f>
        <v>0</v>
      </c>
      <c r="F19" s="13">
        <f t="shared" si="4"/>
        <v>0</v>
      </c>
      <c r="G19" s="13">
        <f t="shared" si="4"/>
        <v>0</v>
      </c>
      <c r="H19" s="13">
        <f t="shared" si="4"/>
        <v>0</v>
      </c>
      <c r="I19" s="13">
        <f t="shared" si="4"/>
        <v>0</v>
      </c>
      <c r="J19" s="13">
        <f t="shared" si="4"/>
        <v>0</v>
      </c>
      <c r="K19" s="13">
        <f t="shared" si="4"/>
        <v>0</v>
      </c>
      <c r="L19" s="13">
        <f t="shared" si="4"/>
        <v>0</v>
      </c>
      <c r="M19" s="13">
        <f t="shared" si="4"/>
        <v>0</v>
      </c>
      <c r="N19" s="13">
        <f t="shared" si="4"/>
        <v>0</v>
      </c>
      <c r="O19" s="13">
        <f t="shared" si="4"/>
        <v>0</v>
      </c>
      <c r="P19" s="13">
        <f t="shared" si="4"/>
        <v>0</v>
      </c>
      <c r="Q19" s="13">
        <f t="shared" si="4"/>
        <v>0</v>
      </c>
      <c r="R19" s="13">
        <f t="shared" si="4"/>
        <v>0</v>
      </c>
      <c r="S19" s="13">
        <f t="shared" si="4"/>
        <v>0</v>
      </c>
      <c r="T19" s="13">
        <f t="shared" si="4"/>
        <v>0</v>
      </c>
      <c r="U19" s="13">
        <f t="shared" si="4"/>
        <v>0</v>
      </c>
      <c r="V19" s="13">
        <f t="shared" si="4"/>
        <v>0</v>
      </c>
      <c r="W19" s="13">
        <f t="shared" si="4"/>
        <v>0</v>
      </c>
    </row>
    <row r="20" spans="2:23" x14ac:dyDescent="0.25">
      <c r="B20" s="1" t="s">
        <v>97</v>
      </c>
      <c r="C20" s="27" t="e">
        <f>AVERAGE(D20:W20)</f>
        <v>#DIV/0!</v>
      </c>
      <c r="D20" s="2" t="str">
        <f>IF(D19=0,"",'BP simplifé CRE (2)'!D84/D19)</f>
        <v/>
      </c>
      <c r="E20" s="2" t="str">
        <f>IF(E19=0,"",'BP simplifé CRE (2)'!E84/E19)</f>
        <v/>
      </c>
      <c r="F20" s="2" t="str">
        <f>IF(F19=0,"",'BP simplifé CRE (2)'!F84/F19)</f>
        <v/>
      </c>
      <c r="G20" s="2" t="str">
        <f>IF(G19=0,"",'BP simplifé CRE (2)'!G84/G19)</f>
        <v/>
      </c>
      <c r="H20" s="2" t="str">
        <f>IF(H19=0,"",'BP simplifé CRE (2)'!H84/H19)</f>
        <v/>
      </c>
      <c r="I20" s="2" t="str">
        <f>IF(I19=0,"",'BP simplifé CRE (2)'!I84/I19)</f>
        <v/>
      </c>
      <c r="J20" s="2" t="str">
        <f>IF(J19=0,"",'BP simplifé CRE (2)'!J84/J19)</f>
        <v/>
      </c>
      <c r="K20" s="2" t="str">
        <f>IF(K19=0,"",'BP simplifé CRE (2)'!K84/K19)</f>
        <v/>
      </c>
      <c r="L20" s="2" t="str">
        <f>IF(L19=0,"",'BP simplifé CRE (2)'!L84/L19)</f>
        <v/>
      </c>
      <c r="M20" s="2" t="str">
        <f>IF(M19=0,"",'BP simplifé CRE (2)'!M84/M19)</f>
        <v/>
      </c>
      <c r="N20" s="2" t="str">
        <f>IF(N19=0,"",'BP simplifé CRE (2)'!N84/N19)</f>
        <v/>
      </c>
      <c r="O20" s="2" t="str">
        <f>IF(O19=0,"",'BP simplifé CRE (2)'!O84/O19)</f>
        <v/>
      </c>
      <c r="P20" s="2" t="str">
        <f>IF(P19=0,"",'BP simplifé CRE (2)'!P84/P19)</f>
        <v/>
      </c>
      <c r="Q20" s="2" t="str">
        <f>IF(Q19=0,"",'BP simplifé CRE (2)'!Q84/Q19)</f>
        <v/>
      </c>
      <c r="R20" s="2" t="str">
        <f>IF(R19=0,"",'BP simplifé CRE (2)'!R84/R19)</f>
        <v/>
      </c>
      <c r="S20" s="2" t="str">
        <f>IF(S19=0,"",'BP simplifé CRE (2)'!S84/S19)</f>
        <v/>
      </c>
      <c r="T20" s="2" t="str">
        <f>IF(T19=0,"",'BP simplifé CRE (2)'!T84/T19)</f>
        <v/>
      </c>
      <c r="U20" s="2" t="str">
        <f>IF(U19=0,"",'BP simplifé CRE (2)'!U84/U19)</f>
        <v/>
      </c>
      <c r="V20" s="2" t="str">
        <f>IF(V19=0,"",'BP simplifé CRE (2)'!V84/V19)</f>
        <v/>
      </c>
      <c r="W20" s="2" t="str">
        <f>IF(W19=0,"",'BP simplifé CRE (2)'!W84/W19)</f>
        <v/>
      </c>
    </row>
    <row r="21" spans="2:23" x14ac:dyDescent="0.25">
      <c r="B21" s="1"/>
      <c r="C21" s="1"/>
      <c r="D21" s="2"/>
      <c r="E21" s="2"/>
      <c r="F21" s="2"/>
      <c r="G21" s="2"/>
      <c r="H21" s="2"/>
      <c r="I21" s="2"/>
      <c r="J21" s="2"/>
      <c r="K21" s="2"/>
      <c r="L21" s="2"/>
      <c r="M21" s="2"/>
      <c r="N21" s="2"/>
      <c r="O21" s="2"/>
      <c r="P21" s="2"/>
      <c r="Q21" s="2"/>
      <c r="R21" s="2"/>
      <c r="S21" s="2"/>
      <c r="T21" s="2"/>
      <c r="U21" s="2"/>
      <c r="V21" s="2"/>
      <c r="W21" s="2"/>
    </row>
    <row r="22" spans="2:23" x14ac:dyDescent="0.25">
      <c r="B22" s="23" t="s">
        <v>98</v>
      </c>
      <c r="C22" s="26" t="s">
        <v>99</v>
      </c>
      <c r="D22" s="23"/>
      <c r="E22" s="23"/>
      <c r="F22" s="23"/>
      <c r="G22" s="23"/>
      <c r="H22" s="23"/>
      <c r="I22" s="23"/>
      <c r="J22" s="23"/>
      <c r="K22" s="23"/>
      <c r="L22" s="23"/>
      <c r="M22" s="23"/>
      <c r="N22" s="23"/>
      <c r="O22" s="23"/>
      <c r="P22" s="23"/>
      <c r="Q22" s="23"/>
      <c r="R22" s="23"/>
      <c r="S22" s="23"/>
      <c r="T22" s="23"/>
      <c r="U22" s="23"/>
      <c r="V22" s="23"/>
      <c r="W22" s="23"/>
    </row>
    <row r="23" spans="2:23" x14ac:dyDescent="0.25">
      <c r="B23" s="1"/>
      <c r="C23" s="1"/>
      <c r="D23" s="2"/>
      <c r="E23" s="2"/>
      <c r="F23" s="2"/>
      <c r="G23" s="2"/>
      <c r="H23" s="2"/>
      <c r="I23" s="2"/>
      <c r="J23" s="2"/>
      <c r="K23" s="2"/>
      <c r="L23" s="2"/>
      <c r="M23" s="2"/>
      <c r="N23" s="2"/>
      <c r="O23" s="2"/>
      <c r="P23" s="2"/>
      <c r="Q23" s="2"/>
      <c r="R23" s="2"/>
      <c r="S23" s="2"/>
      <c r="T23" s="2"/>
      <c r="U23" s="2"/>
      <c r="V23" s="2"/>
      <c r="W23" s="2"/>
    </row>
    <row r="24" spans="2:23" x14ac:dyDescent="0.25">
      <c r="B24" s="16" t="s">
        <v>17</v>
      </c>
      <c r="C24" s="41" t="e">
        <f>'BP simplifé CRE (2)'!C48-AVERAGE(E24:W24)</f>
        <v>#DIV/0!</v>
      </c>
      <c r="D24" s="25"/>
      <c r="E24" s="21" t="e">
        <f>'BP simplifé CRE (2)'!E62/'BP simplifé CRE (2)'!D62-1</f>
        <v>#DIV/0!</v>
      </c>
      <c r="F24" s="21" t="e">
        <f>'BP simplifé CRE (2)'!F62/'BP simplifé CRE (2)'!E62-1</f>
        <v>#DIV/0!</v>
      </c>
      <c r="G24" s="21" t="e">
        <f>'BP simplifé CRE (2)'!G62/'BP simplifé CRE (2)'!F62-1</f>
        <v>#DIV/0!</v>
      </c>
      <c r="H24" s="21" t="e">
        <f>'BP simplifé CRE (2)'!H62/'BP simplifé CRE (2)'!G62-1</f>
        <v>#DIV/0!</v>
      </c>
      <c r="I24" s="21" t="e">
        <f>'BP simplifé CRE (2)'!I62/'BP simplifé CRE (2)'!H62-1</f>
        <v>#DIV/0!</v>
      </c>
      <c r="J24" s="21" t="e">
        <f>'BP simplifé CRE (2)'!J62/'BP simplifé CRE (2)'!I62-1</f>
        <v>#DIV/0!</v>
      </c>
      <c r="K24" s="21" t="e">
        <f>'BP simplifé CRE (2)'!K62/'BP simplifé CRE (2)'!J62-1</f>
        <v>#DIV/0!</v>
      </c>
      <c r="L24" s="21" t="e">
        <f>'BP simplifé CRE (2)'!L62/'BP simplifé CRE (2)'!K62-1</f>
        <v>#DIV/0!</v>
      </c>
      <c r="M24" s="21" t="e">
        <f>'BP simplifé CRE (2)'!M62/'BP simplifé CRE (2)'!L62-1</f>
        <v>#DIV/0!</v>
      </c>
      <c r="N24" s="21" t="e">
        <f>'BP simplifé CRE (2)'!N62/'BP simplifé CRE (2)'!M62-1</f>
        <v>#DIV/0!</v>
      </c>
      <c r="O24" s="21" t="e">
        <f>'BP simplifé CRE (2)'!O62/'BP simplifé CRE (2)'!N62-1</f>
        <v>#DIV/0!</v>
      </c>
      <c r="P24" s="21" t="e">
        <f>'BP simplifé CRE (2)'!P62/'BP simplifé CRE (2)'!O62-1</f>
        <v>#DIV/0!</v>
      </c>
      <c r="Q24" s="21" t="e">
        <f>'BP simplifé CRE (2)'!Q62/'BP simplifé CRE (2)'!P62-1</f>
        <v>#DIV/0!</v>
      </c>
      <c r="R24" s="21" t="e">
        <f>'BP simplifé CRE (2)'!R62/'BP simplifé CRE (2)'!Q62-1</f>
        <v>#DIV/0!</v>
      </c>
      <c r="S24" s="21" t="e">
        <f>'BP simplifé CRE (2)'!S62/'BP simplifé CRE (2)'!R62-1</f>
        <v>#DIV/0!</v>
      </c>
      <c r="T24" s="21" t="e">
        <f>'BP simplifé CRE (2)'!T62/'BP simplifé CRE (2)'!S62-1</f>
        <v>#DIV/0!</v>
      </c>
      <c r="U24" s="21" t="e">
        <f>'BP simplifé CRE (2)'!U62/'BP simplifé CRE (2)'!T62-1</f>
        <v>#DIV/0!</v>
      </c>
      <c r="V24" s="21" t="e">
        <f>'BP simplifé CRE (2)'!V62/'BP simplifé CRE (2)'!U62-1</f>
        <v>#DIV/0!</v>
      </c>
      <c r="W24" s="21" t="e">
        <f>'BP simplifé CRE (2)'!W62/'BP simplifé CRE (2)'!V62-1</f>
        <v>#DIV/0!</v>
      </c>
    </row>
    <row r="25" spans="2:23" x14ac:dyDescent="0.25">
      <c r="B25" s="16" t="s">
        <v>18</v>
      </c>
      <c r="C25" s="41" t="e">
        <f>ROUND('BP simplifé CRE (2)'!C46,1)+ROUND(AVERAGE(E25:W25),1)</f>
        <v>#DIV/0!</v>
      </c>
      <c r="D25" s="25"/>
      <c r="E25" s="21" t="e">
        <f>'BP simplifé CRE (2)'!E60/'BP simplifé CRE (2)'!D60-1</f>
        <v>#DIV/0!</v>
      </c>
      <c r="F25" s="21" t="e">
        <f>'BP simplifé CRE (2)'!F60/'BP simplifé CRE (2)'!E60-1</f>
        <v>#DIV/0!</v>
      </c>
      <c r="G25" s="21" t="e">
        <f>'BP simplifé CRE (2)'!G60/'BP simplifé CRE (2)'!F60-1</f>
        <v>#DIV/0!</v>
      </c>
      <c r="H25" s="21" t="e">
        <f>'BP simplifé CRE (2)'!H60/'BP simplifé CRE (2)'!G60-1</f>
        <v>#DIV/0!</v>
      </c>
      <c r="I25" s="21" t="e">
        <f>'BP simplifé CRE (2)'!I60/'BP simplifé CRE (2)'!H60-1</f>
        <v>#DIV/0!</v>
      </c>
      <c r="J25" s="21" t="e">
        <f>'BP simplifé CRE (2)'!J60/'BP simplifé CRE (2)'!I60-1</f>
        <v>#DIV/0!</v>
      </c>
      <c r="K25" s="21" t="e">
        <f>'BP simplifé CRE (2)'!K60/'BP simplifé CRE (2)'!J60-1</f>
        <v>#DIV/0!</v>
      </c>
      <c r="L25" s="21" t="e">
        <f>'BP simplifé CRE (2)'!L60/'BP simplifé CRE (2)'!K60-1</f>
        <v>#DIV/0!</v>
      </c>
      <c r="M25" s="21" t="e">
        <f>'BP simplifé CRE (2)'!M60/'BP simplifé CRE (2)'!L60-1</f>
        <v>#DIV/0!</v>
      </c>
      <c r="N25" s="21" t="e">
        <f>'BP simplifé CRE (2)'!N60/'BP simplifé CRE (2)'!M60-1</f>
        <v>#DIV/0!</v>
      </c>
      <c r="O25" s="21" t="e">
        <f>'BP simplifé CRE (2)'!O60/'BP simplifé CRE (2)'!N60-1</f>
        <v>#DIV/0!</v>
      </c>
      <c r="P25" s="21" t="e">
        <f>'BP simplifé CRE (2)'!P60/'BP simplifé CRE (2)'!O60-1</f>
        <v>#DIV/0!</v>
      </c>
      <c r="Q25" s="21" t="e">
        <f>'BP simplifé CRE (2)'!Q60/'BP simplifé CRE (2)'!P60-1</f>
        <v>#DIV/0!</v>
      </c>
      <c r="R25" s="21" t="e">
        <f>'BP simplifé CRE (2)'!R60/'BP simplifé CRE (2)'!Q60-1</f>
        <v>#DIV/0!</v>
      </c>
      <c r="S25" s="21" t="e">
        <f>'BP simplifé CRE (2)'!S60/'BP simplifé CRE (2)'!R60-1</f>
        <v>#DIV/0!</v>
      </c>
      <c r="T25" s="21" t="e">
        <f>'BP simplifé CRE (2)'!T60/'BP simplifé CRE (2)'!S60-1</f>
        <v>#DIV/0!</v>
      </c>
      <c r="U25" s="21" t="e">
        <f>'BP simplifé CRE (2)'!U60/'BP simplifé CRE (2)'!T60-1</f>
        <v>#DIV/0!</v>
      </c>
      <c r="V25" s="21" t="e">
        <f>'BP simplifé CRE (2)'!V60/'BP simplifé CRE (2)'!U60-1</f>
        <v>#DIV/0!</v>
      </c>
      <c r="W25" s="21" t="e">
        <f>'BP simplifé CRE (2)'!W60/'BP simplifé CRE (2)'!V60-1</f>
        <v>#DIV/0!</v>
      </c>
    </row>
    <row r="26" spans="2:23" x14ac:dyDescent="0.25">
      <c r="B26" s="16" t="s">
        <v>100</v>
      </c>
      <c r="C26" s="41">
        <f>'BP simplifé CRE (2)'!C52-SUM('BP simplifé CRE (2)'!D85:W85)</f>
        <v>0</v>
      </c>
      <c r="D26" s="25"/>
      <c r="E26" s="21"/>
      <c r="F26" s="21"/>
      <c r="G26" s="21"/>
      <c r="H26" s="21"/>
      <c r="I26" s="21"/>
      <c r="J26" s="21"/>
      <c r="K26" s="21"/>
      <c r="L26" s="21"/>
      <c r="M26" s="21"/>
      <c r="N26" s="21"/>
      <c r="O26" s="21"/>
      <c r="P26" s="21"/>
      <c r="Q26" s="21"/>
      <c r="R26" s="21"/>
      <c r="S26" s="21"/>
      <c r="T26" s="21"/>
      <c r="U26" s="21"/>
      <c r="V26" s="21"/>
      <c r="W26" s="21"/>
    </row>
    <row r="27" spans="2:23" x14ac:dyDescent="0.25">
      <c r="B27" s="16" t="s">
        <v>101</v>
      </c>
      <c r="C27" s="41">
        <f>'BP simplifé CRE (2)'!C35-SUM('BP simplifé CRE (2)'!C104:W104)</f>
        <v>0</v>
      </c>
      <c r="D27" s="25"/>
      <c r="E27" s="21"/>
      <c r="F27" s="21"/>
      <c r="G27" s="21"/>
      <c r="H27" s="21"/>
      <c r="I27" s="21"/>
      <c r="J27" s="21"/>
      <c r="K27" s="21"/>
      <c r="L27" s="21"/>
      <c r="M27" s="21"/>
      <c r="N27" s="21"/>
      <c r="O27" s="21"/>
      <c r="P27" s="21"/>
      <c r="Q27" s="21"/>
      <c r="R27" s="21"/>
      <c r="S27" s="21"/>
      <c r="T27" s="21"/>
      <c r="U27" s="21"/>
      <c r="V27" s="21"/>
      <c r="W27" s="21"/>
    </row>
    <row r="28" spans="2:23" x14ac:dyDescent="0.25">
      <c r="B28" s="16" t="s">
        <v>102</v>
      </c>
      <c r="C28" s="41">
        <f>'BP simplifé CRE (2)'!C34-SUM('BP simplifé CRE (2)'!C106:W106)</f>
        <v>0</v>
      </c>
      <c r="D28" s="25"/>
      <c r="E28" s="21"/>
      <c r="F28" s="21"/>
      <c r="G28" s="21"/>
      <c r="H28" s="21"/>
      <c r="I28" s="21"/>
      <c r="J28" s="21"/>
      <c r="K28" s="21"/>
      <c r="L28" s="21"/>
      <c r="M28" s="21"/>
      <c r="N28" s="21"/>
      <c r="O28" s="21"/>
      <c r="P28" s="21"/>
      <c r="Q28" s="21"/>
      <c r="R28" s="21"/>
      <c r="S28" s="21"/>
      <c r="T28" s="21"/>
      <c r="U28" s="21"/>
      <c r="V28" s="21"/>
      <c r="W28" s="21"/>
    </row>
    <row r="29" spans="2:23" x14ac:dyDescent="0.25">
      <c r="B29" s="16" t="s">
        <v>103</v>
      </c>
      <c r="C29" s="41">
        <f>'BP simplifé CRE (2)'!C35+SUM('BP simplifé CRE (2)'!C105:W105)</f>
        <v>0</v>
      </c>
      <c r="D29" s="25"/>
      <c r="E29" s="21"/>
      <c r="F29" s="21"/>
      <c r="G29" s="21"/>
      <c r="H29" s="21"/>
      <c r="I29" s="21"/>
      <c r="J29" s="21"/>
      <c r="K29" s="21"/>
      <c r="L29" s="21"/>
      <c r="M29" s="21"/>
      <c r="N29" s="21"/>
      <c r="O29" s="21"/>
      <c r="P29" s="21"/>
      <c r="Q29" s="21"/>
      <c r="R29" s="21"/>
      <c r="S29" s="21"/>
      <c r="T29" s="21"/>
      <c r="U29" s="21"/>
      <c r="V29" s="21"/>
      <c r="W29" s="21"/>
    </row>
    <row r="30" spans="2:23" x14ac:dyDescent="0.25">
      <c r="B30" s="1"/>
      <c r="C30" s="1"/>
      <c r="D30" s="1"/>
      <c r="E30" s="1"/>
      <c r="F30" s="1"/>
      <c r="G30" s="1"/>
      <c r="H30" s="1"/>
      <c r="I30" s="1"/>
      <c r="J30" s="1"/>
      <c r="K30" s="1"/>
      <c r="L30" s="1"/>
      <c r="M30" s="1"/>
      <c r="N30" s="1"/>
      <c r="O30" s="1"/>
      <c r="P30" s="1"/>
      <c r="Q30" s="1"/>
      <c r="R30" s="1"/>
      <c r="S30" s="1"/>
      <c r="T30" s="1"/>
      <c r="U30" s="1"/>
      <c r="V30" s="1"/>
      <c r="W30" s="1"/>
    </row>
    <row r="31" spans="2:23" x14ac:dyDescent="0.25">
      <c r="B31" s="23" t="s">
        <v>104</v>
      </c>
      <c r="C31" s="23"/>
      <c r="D31" s="1"/>
      <c r="E31" s="1"/>
      <c r="F31" s="1"/>
      <c r="G31" s="1"/>
      <c r="H31" s="1"/>
      <c r="I31" s="1"/>
      <c r="J31" s="1"/>
      <c r="K31" s="1"/>
      <c r="L31" s="1"/>
      <c r="M31" s="1"/>
      <c r="N31" s="1"/>
      <c r="O31" s="1"/>
      <c r="P31" s="1"/>
      <c r="Q31" s="1"/>
      <c r="R31" s="1"/>
      <c r="S31" s="1"/>
      <c r="T31" s="1"/>
      <c r="U31" s="1"/>
      <c r="V31" s="1"/>
      <c r="W31" s="1"/>
    </row>
    <row r="32" spans="2:23" x14ac:dyDescent="0.25">
      <c r="B32" s="1"/>
      <c r="C32" s="1"/>
      <c r="D32" s="1"/>
      <c r="E32" s="1"/>
      <c r="F32" s="1"/>
      <c r="G32" s="1"/>
      <c r="H32" s="1"/>
      <c r="I32" s="1"/>
      <c r="J32" s="1"/>
      <c r="K32" s="1"/>
      <c r="L32" s="1"/>
      <c r="M32" s="1"/>
      <c r="N32" s="1"/>
      <c r="O32" s="1"/>
      <c r="P32" s="1"/>
      <c r="Q32" s="1"/>
      <c r="R32" s="1"/>
      <c r="S32" s="1"/>
      <c r="T32" s="1"/>
      <c r="U32" s="1"/>
      <c r="V32" s="1"/>
      <c r="W32" s="1"/>
    </row>
    <row r="33" spans="2:23" x14ac:dyDescent="0.25">
      <c r="B33" s="3" t="s">
        <v>105</v>
      </c>
      <c r="C33" s="39" t="e">
        <f>IRR(C8:W8)</f>
        <v>#NUM!</v>
      </c>
      <c r="D33" s="1"/>
      <c r="E33" s="1"/>
      <c r="F33" s="1"/>
      <c r="G33" s="1"/>
      <c r="H33" s="1"/>
      <c r="I33" s="1"/>
      <c r="J33" s="1"/>
      <c r="K33" s="1"/>
      <c r="L33" s="1"/>
      <c r="M33" s="1"/>
      <c r="N33" s="1"/>
      <c r="O33" s="1"/>
      <c r="P33" s="1"/>
      <c r="Q33" s="1"/>
      <c r="R33" s="1"/>
      <c r="S33" s="1"/>
      <c r="T33" s="1"/>
      <c r="U33" s="1"/>
      <c r="V33" s="1"/>
      <c r="W33" s="1"/>
    </row>
    <row r="34" spans="2:23" x14ac:dyDescent="0.25">
      <c r="B34" s="3" t="s">
        <v>106</v>
      </c>
      <c r="C34" s="39" t="e">
        <f>IRR(C10:W10)</f>
        <v>#NUM!</v>
      </c>
      <c r="D34" s="1"/>
      <c r="E34" s="1"/>
      <c r="F34" s="1"/>
      <c r="G34" s="1"/>
      <c r="H34" s="1"/>
      <c r="I34" s="1"/>
      <c r="J34" s="1"/>
      <c r="K34" s="1"/>
      <c r="L34" s="1"/>
      <c r="M34" s="1"/>
      <c r="N34" s="1"/>
      <c r="O34" s="1"/>
      <c r="P34" s="1"/>
      <c r="Q34" s="1"/>
      <c r="R34" s="1"/>
      <c r="S34" s="1"/>
      <c r="T34" s="1"/>
      <c r="U34" s="1"/>
      <c r="V34" s="1"/>
      <c r="W34" s="1"/>
    </row>
    <row r="35" spans="2:23" x14ac:dyDescent="0.25">
      <c r="B35" s="3" t="s">
        <v>107</v>
      </c>
      <c r="C35" s="39" t="e">
        <f>C36/(1-C39)</f>
        <v>#NUM!</v>
      </c>
      <c r="D35" s="1"/>
      <c r="E35" s="1"/>
      <c r="F35" s="1"/>
      <c r="G35" s="1"/>
      <c r="H35" s="1"/>
      <c r="I35" s="1"/>
      <c r="J35" s="1"/>
      <c r="K35" s="1"/>
      <c r="L35" s="1"/>
      <c r="M35" s="1"/>
      <c r="N35" s="1"/>
      <c r="O35" s="1"/>
      <c r="P35" s="1"/>
      <c r="Q35" s="1"/>
      <c r="R35" s="1"/>
      <c r="S35" s="1"/>
      <c r="T35" s="1"/>
      <c r="U35" s="1"/>
      <c r="V35" s="1"/>
      <c r="W35" s="1"/>
    </row>
    <row r="36" spans="2:23" x14ac:dyDescent="0.25">
      <c r="B36" s="3" t="s">
        <v>108</v>
      </c>
      <c r="C36" s="39" t="e">
        <f>IRR(C14:W14)</f>
        <v>#NUM!</v>
      </c>
      <c r="D36" s="1"/>
      <c r="E36" s="1"/>
      <c r="F36" s="1"/>
      <c r="G36" s="1"/>
      <c r="H36" s="1"/>
      <c r="I36" s="1"/>
      <c r="J36" s="1"/>
      <c r="K36" s="1"/>
      <c r="L36" s="1"/>
      <c r="M36" s="1"/>
      <c r="N36" s="1"/>
      <c r="O36" s="1"/>
      <c r="P36" s="1"/>
      <c r="Q36" s="1"/>
      <c r="R36" s="1"/>
      <c r="S36" s="1"/>
      <c r="T36" s="1"/>
      <c r="U36" s="1"/>
      <c r="V36" s="1"/>
      <c r="W36" s="1"/>
    </row>
    <row r="37" spans="2:23" x14ac:dyDescent="0.25">
      <c r="B37" s="3" t="s">
        <v>109</v>
      </c>
      <c r="C37" s="39" t="e">
        <f>'BP simplifé CRE (2)'!D112/'BP simplifé CRE (2)'!D111</f>
        <v>#DIV/0!</v>
      </c>
      <c r="D37" s="1"/>
      <c r="E37" s="1"/>
      <c r="F37" s="1"/>
      <c r="G37" s="1"/>
      <c r="H37" s="1"/>
      <c r="I37" s="1"/>
      <c r="J37" s="1"/>
      <c r="K37" s="1"/>
      <c r="L37" s="1"/>
      <c r="M37" s="1"/>
      <c r="N37" s="1"/>
      <c r="O37" s="1"/>
      <c r="P37" s="1"/>
      <c r="Q37" s="1"/>
      <c r="R37" s="1"/>
      <c r="S37" s="1"/>
      <c r="T37" s="1"/>
      <c r="U37" s="1"/>
      <c r="V37" s="1"/>
      <c r="W37" s="1"/>
    </row>
    <row r="38" spans="2:23" x14ac:dyDescent="0.25">
      <c r="B38" s="3" t="s">
        <v>110</v>
      </c>
      <c r="C38" s="39" t="e">
        <f>C37*(1-C39)</f>
        <v>#DIV/0!</v>
      </c>
      <c r="D38" s="1"/>
      <c r="E38" s="1"/>
      <c r="F38" s="1"/>
      <c r="G38" s="1"/>
      <c r="H38" s="1"/>
      <c r="I38" s="1"/>
      <c r="J38" s="1"/>
      <c r="K38" s="1"/>
      <c r="L38" s="1"/>
      <c r="M38" s="1"/>
      <c r="N38" s="1"/>
      <c r="O38" s="1"/>
      <c r="P38" s="1"/>
      <c r="Q38" s="1"/>
      <c r="R38" s="1"/>
      <c r="S38" s="1"/>
      <c r="T38" s="1"/>
      <c r="U38" s="1"/>
      <c r="V38" s="1"/>
      <c r="W38" s="1"/>
    </row>
    <row r="39" spans="2:23" x14ac:dyDescent="0.25">
      <c r="B39" s="3" t="s">
        <v>111</v>
      </c>
      <c r="C39" s="40" t="e">
        <f>AVERAGE('BP simplifé CRE (2)'!D93:W93)</f>
        <v>#DIV/0!</v>
      </c>
      <c r="D39" s="1"/>
      <c r="E39" s="1"/>
      <c r="F39" s="1"/>
      <c r="G39" s="1"/>
      <c r="H39" s="1"/>
      <c r="I39" s="1"/>
      <c r="J39" s="1"/>
      <c r="K39" s="1"/>
      <c r="L39" s="1"/>
      <c r="M39" s="1"/>
      <c r="N39" s="1"/>
      <c r="O39" s="1"/>
      <c r="P39" s="1"/>
      <c r="Q39" s="1"/>
      <c r="R39" s="1"/>
      <c r="S39" s="1"/>
      <c r="T39" s="1"/>
      <c r="U39" s="1"/>
      <c r="V39" s="1"/>
      <c r="W39" s="1"/>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1" id="{9D09BAFE-A038-4668-BC47-477903D715F8}">
            <x14:iconSet iconSet="3Symbols2" custom="1">
              <x14:cfvo type="percent">
                <xm:f>0</xm:f>
              </x14:cfvo>
              <x14:cfvo type="num">
                <xm:f>0</xm:f>
              </x14:cfvo>
              <x14:cfvo type="num" gte="0">
                <xm:f>0</xm:f>
              </x14:cfvo>
              <x14:cfIcon iconSet="3Symbols2" iconId="0"/>
              <x14:cfIcon iconSet="3Symbols2" iconId="2"/>
              <x14:cfIcon iconSet="3Symbols2" iconId="0"/>
            </x14:iconSet>
          </x14:cfRule>
          <xm:sqref>C24:C29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Présentation</vt:lpstr>
      <vt:lpstr>BP projet candidat (1)</vt:lpstr>
      <vt:lpstr>BP simplifé CRE (2)</vt:lpstr>
      <vt:lpstr>Analyses CRE</vt:lpstr>
    </vt:vector>
  </TitlesOfParts>
  <Company>COMMISSION DE REGULATION DE L'ENERGIE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Edouard Le Bret</dc:creator>
  <cp:lastModifiedBy>Edouard Le Bret</cp:lastModifiedBy>
  <dcterms:created xsi:type="dcterms:W3CDTF">2014-03-13T16:25:19Z</dcterms:created>
  <dcterms:modified xsi:type="dcterms:W3CDTF">2014-11-26T17:14:00Z</dcterms:modified>
</cp:coreProperties>
</file>